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tabRatio="744"/>
  </bookViews>
  <sheets>
    <sheet name="申报表" sheetId="1" r:id="rId1"/>
  </sheets>
  <definedNames>
    <definedName name="_xlnm._FilterDatabase" localSheetId="0" hidden="1">申报表!$A$3:$AW$14</definedName>
    <definedName name="_xlnm.Print_Titles" localSheetId="0">申报表!$3:$3</definedName>
    <definedName name="_xlnm.Print_Area" localSheetId="0">申报表!$A$1:$L$14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<sst xmlns="http://schemas.openxmlformats.org/spreadsheetml/2006/main" count="78" uniqueCount="41">
  <si>
    <t>南县2025年度2季度脱贫贷款贴息申请表</t>
  </si>
  <si>
    <t xml:space="preserve">                       2025/6/17</t>
  </si>
  <si>
    <t>单位：元</t>
  </si>
  <si>
    <t>行名</t>
  </si>
  <si>
    <t>客户姓名</t>
  </si>
  <si>
    <t>借款日期</t>
  </si>
  <si>
    <t>到期日期</t>
  </si>
  <si>
    <t>贷款金额</t>
  </si>
  <si>
    <t>贷款余额</t>
  </si>
  <si>
    <t>利率</t>
  </si>
  <si>
    <t>起息日期</t>
  </si>
  <si>
    <t>结息日</t>
  </si>
  <si>
    <t>利息</t>
  </si>
  <si>
    <t>安贷保</t>
  </si>
  <si>
    <t>备注</t>
  </si>
  <si>
    <t>合计</t>
  </si>
  <si>
    <t xml:space="preserve"> 茅草街</t>
  </si>
  <si>
    <t>杨汉军</t>
  </si>
  <si>
    <t>明山头</t>
  </si>
  <si>
    <t>曾利辉</t>
  </si>
  <si>
    <t>荷花嘴</t>
  </si>
  <si>
    <t>彭建清</t>
  </si>
  <si>
    <t>龙四兵</t>
  </si>
  <si>
    <t>麻河口</t>
  </si>
  <si>
    <t>贺伟</t>
  </si>
  <si>
    <t>尹泽良</t>
  </si>
  <si>
    <t>曹景文</t>
  </si>
  <si>
    <t>杨奇才</t>
  </si>
  <si>
    <t>樊建辉</t>
  </si>
  <si>
    <t>2024-12-11</t>
  </si>
  <si>
    <t>2025-12-11</t>
  </si>
  <si>
    <t/>
  </si>
  <si>
    <t>否</t>
  </si>
  <si>
    <t>农、林、牧、渔业</t>
  </si>
  <si>
    <t>农业</t>
  </si>
  <si>
    <t>蔬菜、食用菌及园艺作物种植</t>
  </si>
  <si>
    <t>蔬菜种植</t>
  </si>
  <si>
    <t>固定利率</t>
  </si>
  <si>
    <t>是</t>
  </si>
  <si>
    <t>武圣宫</t>
  </si>
  <si>
    <t>曹明霜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</si>
</sst>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#,##0.00_ "/>
    <numFmt numFmtId="178" formatCode="0.00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sz val="22"/>
      <name val="黑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2_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W14"/>
  <sheetViews>
    <sheetView tabSelected="1" view="pageBreakPreview" zoomScaleNormal="115" workbookViewId="0">
      <pane ySplit="4" topLeftCell="A5" activePane="bottomLeft" state="frozen"/>
      <selection/>
      <selection pane="bottomLeft" activeCell="O24" sqref="O24"/>
    </sheetView>
  </sheetViews>
  <sheetFormatPr defaultColWidth="9" defaultRowHeight="13.5"/>
  <cols>
    <col min="1" max="1" width="7" style="1" customWidth="1"/>
    <col min="2" max="2" width="8.5" style="1" customWidth="1"/>
    <col min="3" max="3" width="10.375" style="1"/>
    <col min="4" max="4" width="10" style="1" customWidth="1"/>
    <col min="5" max="5" width="9.875" style="1" customWidth="1"/>
    <col min="6" max="6" width="11.25" style="1" customWidth="1"/>
    <col min="7" max="7" width="6" style="1" customWidth="1"/>
    <col min="8" max="8" width="11.5" style="1"/>
    <col min="9" max="9" width="11.375" style="1" customWidth="1"/>
    <col min="10" max="10" width="10" style="1" customWidth="1"/>
    <col min="11" max="11" width="5.75" style="1" customWidth="1"/>
    <col min="12" max="16384" width="9" style="1"/>
  </cols>
  <sheetData>
    <row r="1" s="1" customFormat="1" ht="2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5" customHeight="1" spans="1:11">
      <c r="A2" s="6"/>
      <c r="B2" s="7" t="s">
        <v>1</v>
      </c>
      <c r="C2" s="8"/>
      <c r="D2" s="8"/>
      <c r="E2" s="8"/>
      <c r="F2" s="8"/>
      <c r="G2" s="8"/>
      <c r="H2" s="7"/>
      <c r="I2" s="7"/>
      <c r="J2" s="23" t="s">
        <v>2</v>
      </c>
      <c r="K2" s="23"/>
    </row>
    <row r="3" s="2" customFormat="1" ht="18" customHeight="1" spans="1:12">
      <c r="A3" s="9" t="s">
        <v>3</v>
      </c>
      <c r="B3" s="10" t="s">
        <v>4</v>
      </c>
      <c r="C3" s="11" t="s">
        <v>5</v>
      </c>
      <c r="D3" s="11" t="s">
        <v>6</v>
      </c>
      <c r="E3" s="10" t="s">
        <v>7</v>
      </c>
      <c r="F3" s="10" t="s">
        <v>8</v>
      </c>
      <c r="G3" s="10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24" t="s">
        <v>14</v>
      </c>
    </row>
    <row r="4" s="2" customFormat="1" ht="18" customHeight="1" spans="1:12">
      <c r="A4" s="9" t="s">
        <v>15</v>
      </c>
      <c r="B4" s="10"/>
      <c r="C4" s="11"/>
      <c r="D4" s="11"/>
      <c r="E4" s="10">
        <f>SUM(E5:E14)</f>
        <v>435000</v>
      </c>
      <c r="F4" s="10">
        <f>SUM(F5:F14)</f>
        <v>435000</v>
      </c>
      <c r="G4" s="10"/>
      <c r="H4" s="10"/>
      <c r="I4" s="10"/>
      <c r="J4" s="10">
        <f>SUM(J5:J14)</f>
        <v>3776.72</v>
      </c>
      <c r="K4" s="9"/>
      <c r="L4" s="24"/>
    </row>
    <row r="5" s="1" customFormat="1" ht="18" customHeight="1" spans="1:12">
      <c r="A5" s="12" t="s">
        <v>16</v>
      </c>
      <c r="B5" s="12" t="s">
        <v>17</v>
      </c>
      <c r="C5" s="13">
        <v>45138</v>
      </c>
      <c r="D5" s="13">
        <v>45868</v>
      </c>
      <c r="E5" s="14">
        <v>20000</v>
      </c>
      <c r="F5" s="14">
        <v>20000</v>
      </c>
      <c r="G5" s="12">
        <v>3.9</v>
      </c>
      <c r="H5" s="15">
        <v>45737</v>
      </c>
      <c r="I5" s="15">
        <v>45829</v>
      </c>
      <c r="J5" s="25">
        <f>ROUND((E5*G5*(I5-H5)/36000),2)</f>
        <v>199.33</v>
      </c>
      <c r="K5" s="12">
        <v>0</v>
      </c>
      <c r="L5" s="24"/>
    </row>
    <row r="6" s="1" customFormat="1" ht="18" customHeight="1" spans="1:12">
      <c r="A6" s="12" t="s">
        <v>18</v>
      </c>
      <c r="B6" s="12" t="s">
        <v>19</v>
      </c>
      <c r="C6" s="16">
        <v>45170</v>
      </c>
      <c r="D6" s="16">
        <v>45901</v>
      </c>
      <c r="E6" s="17">
        <v>50000</v>
      </c>
      <c r="F6" s="17">
        <v>50000</v>
      </c>
      <c r="G6" s="18">
        <v>3.9</v>
      </c>
      <c r="H6" s="15">
        <v>45737</v>
      </c>
      <c r="I6" s="15">
        <v>45829</v>
      </c>
      <c r="J6" s="25">
        <f t="shared" ref="J6:J14" si="0">ROUND((E6*G6*(I6-H6)/36000),2)</f>
        <v>498.33</v>
      </c>
      <c r="K6" s="12">
        <v>0</v>
      </c>
      <c r="L6" s="24"/>
    </row>
    <row r="7" s="3" customFormat="1" ht="19" customHeight="1" spans="1:12">
      <c r="A7" s="19" t="s">
        <v>20</v>
      </c>
      <c r="B7" s="19" t="s">
        <v>21</v>
      </c>
      <c r="C7" s="20">
        <v>45505</v>
      </c>
      <c r="D7" s="20">
        <v>45870</v>
      </c>
      <c r="E7" s="21">
        <v>45000</v>
      </c>
      <c r="F7" s="21">
        <v>45000</v>
      </c>
      <c r="G7" s="19">
        <v>3.35</v>
      </c>
      <c r="H7" s="15">
        <v>45737</v>
      </c>
      <c r="I7" s="15">
        <v>45829</v>
      </c>
      <c r="J7" s="25">
        <f t="shared" si="0"/>
        <v>385.25</v>
      </c>
      <c r="K7" s="12">
        <v>0</v>
      </c>
      <c r="L7" s="24"/>
    </row>
    <row r="8" s="3" customFormat="1" ht="19" customHeight="1" spans="1:12">
      <c r="A8" s="19" t="s">
        <v>20</v>
      </c>
      <c r="B8" s="19" t="s">
        <v>22</v>
      </c>
      <c r="C8" s="20">
        <v>45505</v>
      </c>
      <c r="D8" s="20">
        <v>45870</v>
      </c>
      <c r="E8" s="21">
        <v>45000</v>
      </c>
      <c r="F8" s="21">
        <v>45000</v>
      </c>
      <c r="G8" s="19">
        <v>3.35</v>
      </c>
      <c r="H8" s="15">
        <v>45737</v>
      </c>
      <c r="I8" s="15">
        <v>45829</v>
      </c>
      <c r="J8" s="25">
        <f t="shared" si="0"/>
        <v>385.25</v>
      </c>
      <c r="K8" s="12">
        <v>0</v>
      </c>
      <c r="L8" s="24"/>
    </row>
    <row r="9" s="3" customFormat="1" ht="19" customHeight="1" spans="1:12">
      <c r="A9" s="19" t="s">
        <v>23</v>
      </c>
      <c r="B9" s="19" t="s">
        <v>24</v>
      </c>
      <c r="C9" s="20">
        <v>45510</v>
      </c>
      <c r="D9" s="20">
        <v>45875</v>
      </c>
      <c r="E9" s="21">
        <v>50000</v>
      </c>
      <c r="F9" s="21">
        <v>50000</v>
      </c>
      <c r="G9" s="19">
        <v>3.35</v>
      </c>
      <c r="H9" s="15">
        <v>45737</v>
      </c>
      <c r="I9" s="15">
        <v>45829</v>
      </c>
      <c r="J9" s="25">
        <f t="shared" si="0"/>
        <v>428.06</v>
      </c>
      <c r="K9" s="12">
        <v>0</v>
      </c>
      <c r="L9" s="24"/>
    </row>
    <row r="10" s="3" customFormat="1" ht="19" customHeight="1" spans="1:12">
      <c r="A10" s="19" t="s">
        <v>23</v>
      </c>
      <c r="B10" s="19" t="s">
        <v>25</v>
      </c>
      <c r="C10" s="20">
        <v>45511</v>
      </c>
      <c r="D10" s="20">
        <v>45876</v>
      </c>
      <c r="E10" s="21">
        <v>50000</v>
      </c>
      <c r="F10" s="21">
        <v>50000</v>
      </c>
      <c r="G10" s="19">
        <v>3.35</v>
      </c>
      <c r="H10" s="15">
        <v>45737</v>
      </c>
      <c r="I10" s="15">
        <v>45829</v>
      </c>
      <c r="J10" s="25">
        <f t="shared" si="0"/>
        <v>428.06</v>
      </c>
      <c r="K10" s="12">
        <v>0</v>
      </c>
      <c r="L10" s="24"/>
    </row>
    <row r="11" s="3" customFormat="1" ht="19" customHeight="1" spans="1:12">
      <c r="A11" s="19" t="s">
        <v>23</v>
      </c>
      <c r="B11" s="19" t="s">
        <v>26</v>
      </c>
      <c r="C11" s="20">
        <v>45512</v>
      </c>
      <c r="D11" s="20">
        <v>45877</v>
      </c>
      <c r="E11" s="21">
        <v>50000</v>
      </c>
      <c r="F11" s="21">
        <v>50000</v>
      </c>
      <c r="G11" s="19">
        <v>3.35</v>
      </c>
      <c r="H11" s="15">
        <v>45737</v>
      </c>
      <c r="I11" s="15">
        <v>45829</v>
      </c>
      <c r="J11" s="25">
        <f t="shared" si="0"/>
        <v>428.06</v>
      </c>
      <c r="K11" s="12">
        <v>0</v>
      </c>
      <c r="L11" s="24"/>
    </row>
    <row r="12" s="3" customFormat="1" ht="19" customHeight="1" spans="1:12">
      <c r="A12" s="19" t="s">
        <v>23</v>
      </c>
      <c r="B12" s="19" t="s">
        <v>27</v>
      </c>
      <c r="C12" s="20">
        <v>45526</v>
      </c>
      <c r="D12" s="20">
        <v>45891</v>
      </c>
      <c r="E12" s="21">
        <v>50000</v>
      </c>
      <c r="F12" s="21">
        <v>50000</v>
      </c>
      <c r="G12" s="19">
        <v>3.35</v>
      </c>
      <c r="H12" s="15">
        <v>45737</v>
      </c>
      <c r="I12" s="15">
        <v>45829</v>
      </c>
      <c r="J12" s="25">
        <f t="shared" si="0"/>
        <v>428.06</v>
      </c>
      <c r="K12" s="12">
        <v>0</v>
      </c>
      <c r="L12" s="24"/>
    </row>
    <row r="13" s="4" customFormat="1" ht="16" customHeight="1" spans="1:49">
      <c r="A13" s="22" t="s">
        <v>23</v>
      </c>
      <c r="B13" s="22" t="s">
        <v>28</v>
      </c>
      <c r="C13" s="22" t="s">
        <v>29</v>
      </c>
      <c r="D13" s="22" t="s">
        <v>30</v>
      </c>
      <c r="E13" s="21">
        <v>50000</v>
      </c>
      <c r="F13" s="21">
        <v>50000</v>
      </c>
      <c r="G13" s="22">
        <v>3.1</v>
      </c>
      <c r="H13" s="15">
        <v>45737</v>
      </c>
      <c r="I13" s="15">
        <v>45829</v>
      </c>
      <c r="J13" s="25">
        <f t="shared" si="0"/>
        <v>396.11</v>
      </c>
      <c r="K13" s="22">
        <v>0</v>
      </c>
      <c r="L13" s="22"/>
      <c r="AD13" s="4" t="s">
        <v>31</v>
      </c>
      <c r="AE13" s="4" t="s">
        <v>31</v>
      </c>
      <c r="AF13" s="4" t="s">
        <v>31</v>
      </c>
      <c r="AG13" s="4" t="s">
        <v>31</v>
      </c>
      <c r="AH13" s="4" t="s">
        <v>32</v>
      </c>
      <c r="AI13" s="4" t="s">
        <v>31</v>
      </c>
      <c r="AJ13" s="4" t="s">
        <v>31</v>
      </c>
      <c r="AK13" s="4" t="s">
        <v>31</v>
      </c>
      <c r="AL13" s="4" t="s">
        <v>31</v>
      </c>
      <c r="AM13" s="4" t="s">
        <v>31</v>
      </c>
      <c r="AN13" s="4" t="s">
        <v>31</v>
      </c>
      <c r="AO13" s="4" t="s">
        <v>31</v>
      </c>
      <c r="AP13" s="4" t="s">
        <v>31</v>
      </c>
      <c r="AQ13" s="4" t="s">
        <v>33</v>
      </c>
      <c r="AR13" s="4" t="s">
        <v>34</v>
      </c>
      <c r="AS13" s="4" t="s">
        <v>35</v>
      </c>
      <c r="AT13" s="4" t="s">
        <v>36</v>
      </c>
      <c r="AU13" s="4" t="s">
        <v>37</v>
      </c>
      <c r="AV13" s="4" t="s">
        <v>38</v>
      </c>
      <c r="AW13" s="4" t="s">
        <v>31</v>
      </c>
    </row>
    <row r="14" s="4" customFormat="1" ht="16" customHeight="1" spans="1:49">
      <c r="A14" s="22" t="s">
        <v>39</v>
      </c>
      <c r="B14" s="22" t="s">
        <v>40</v>
      </c>
      <c r="C14" s="20">
        <v>45736</v>
      </c>
      <c r="D14" s="20">
        <v>46011</v>
      </c>
      <c r="E14" s="21">
        <v>25000</v>
      </c>
      <c r="F14" s="21">
        <v>25000</v>
      </c>
      <c r="G14" s="22">
        <v>3.1</v>
      </c>
      <c r="H14" s="15">
        <v>45736</v>
      </c>
      <c r="I14" s="15">
        <v>45829</v>
      </c>
      <c r="J14" s="25">
        <f t="shared" si="0"/>
        <v>200.21</v>
      </c>
      <c r="K14" s="22">
        <v>0</v>
      </c>
      <c r="L14" s="22"/>
      <c r="AD14" s="4" t="s">
        <v>31</v>
      </c>
      <c r="AE14" s="4" t="s">
        <v>31</v>
      </c>
      <c r="AF14" s="4" t="s">
        <v>31</v>
      </c>
      <c r="AG14" s="4" t="s">
        <v>31</v>
      </c>
      <c r="AH14" s="4" t="s">
        <v>32</v>
      </c>
      <c r="AI14" s="4" t="s">
        <v>31</v>
      </c>
      <c r="AJ14" s="4" t="s">
        <v>31</v>
      </c>
      <c r="AK14" s="4" t="s">
        <v>31</v>
      </c>
      <c r="AL14" s="4" t="s">
        <v>31</v>
      </c>
      <c r="AM14" s="4" t="s">
        <v>31</v>
      </c>
      <c r="AN14" s="4" t="s">
        <v>31</v>
      </c>
      <c r="AO14" s="4" t="s">
        <v>31</v>
      </c>
      <c r="AP14" s="4" t="s">
        <v>31</v>
      </c>
      <c r="AQ14" s="4" t="s">
        <v>33</v>
      </c>
      <c r="AR14" s="4" t="s">
        <v>34</v>
      </c>
      <c r="AS14" s="4" t="s">
        <v>35</v>
      </c>
      <c r="AT14" s="4" t="s">
        <v>36</v>
      </c>
      <c r="AU14" s="4" t="s">
        <v>37</v>
      </c>
      <c r="AV14" s="4" t="s">
        <v>38</v>
      </c>
      <c r="AW14" s="4" t="s">
        <v>31</v>
      </c>
    </row>
  </sheetData>
  <mergeCells count="3">
    <mergeCell ref="A1:K1"/>
    <mergeCell ref="B2:H2"/>
    <mergeCell ref="J2:K2"/>
  </mergeCells>
  <pageMargins left="0.314583333333333" right="0.314583333333333" top="0.629861111111111" bottom="0.472222222222222" header="0.5" footer="0.314583333333333"/>
  <pageSetup paperSize="9" fitToHeight="0" orientation="landscape" blackAndWhite="1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</dc:creator>
  <cp:lastModifiedBy>撼山易</cp:lastModifiedBy>
  <dcterms:created xsi:type="dcterms:W3CDTF">2021-09-17T00:30:00Z</dcterms:created>
  <dcterms:modified xsi:type="dcterms:W3CDTF">2025-06-20T00:31:42Z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C6D2E5CC96F14697BC2027818EA1CEB5</vt:lpwstr>
  </property>
</Properties>
</file>