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县劳动力资源抽查情况汇总表" sheetId="1" r:id="rId1"/>
  </sheets>
  <calcPr calcId="144525"/>
</workbook>
</file>

<file path=xl/sharedStrings.xml><?xml version="1.0" encoding="utf-8"?>
<sst xmlns="http://schemas.openxmlformats.org/spreadsheetml/2006/main" count="29" uniqueCount="29">
  <si>
    <t xml:space="preserve">2024年南县劳动力资源信息采集费用拨付表
</t>
  </si>
  <si>
    <t>序号</t>
  </si>
  <si>
    <t>乡镇</t>
  </si>
  <si>
    <t>劳动力更新总数</t>
  </si>
  <si>
    <t>随机抽查人数</t>
  </si>
  <si>
    <t>信息相符</t>
  </si>
  <si>
    <t>电话未接</t>
  </si>
  <si>
    <t>信息不准确</t>
  </si>
  <si>
    <t>电话空号</t>
  </si>
  <si>
    <t>非本人号码</t>
  </si>
  <si>
    <t>其他</t>
  </si>
  <si>
    <t>电话准确率</t>
  </si>
  <si>
    <t>按2元/条需应发金额</t>
  </si>
  <si>
    <t>已预拨付</t>
  </si>
  <si>
    <t>待拨金额</t>
  </si>
  <si>
    <t>实拨金额</t>
  </si>
  <si>
    <t>三仙湖镇</t>
  </si>
  <si>
    <t>青树嘴镇</t>
  </si>
  <si>
    <t>茅草街镇</t>
  </si>
  <si>
    <t>麻河口镇</t>
  </si>
  <si>
    <t>南洲镇</t>
  </si>
  <si>
    <t>华阁镇</t>
  </si>
  <si>
    <t>明山头镇</t>
  </si>
  <si>
    <t>武圣宫镇</t>
  </si>
  <si>
    <t>厂窖镇</t>
  </si>
  <si>
    <t>中鱼口镇</t>
  </si>
  <si>
    <t>乌嘴乡</t>
  </si>
  <si>
    <t>浪拔湖镇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</si>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</sst>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楷体"/>
      <charset val="134"/>
    </font>
    <font>
      <sz val="12"/>
      <color theme="1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0" fontId="4" fillId="0" borderId="1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00"/>
  <sheetViews>
    <sheetView tabSelected="1" workbookViewId="0">
      <selection activeCell="U10" sqref="U10"/>
    </sheetView>
  </sheetViews>
  <sheetFormatPr defaultColWidth="9" defaultRowHeight="13.5" customHeight="1"/>
  <cols>
    <col min="1" max="1" width="6.5" style="1" customWidth="1"/>
    <col min="2" max="2" width="9.125" style="1" customWidth="1"/>
    <col min="3" max="3" width="15.375" style="1" customWidth="1"/>
    <col min="4" max="4" width="14.375" style="1" customWidth="1"/>
    <col min="5" max="5" width="6" style="1" hidden="1" customWidth="1"/>
    <col min="6" max="6" width="5.75" style="1" hidden="1" customWidth="1"/>
    <col min="7" max="7" width="9.125" style="1" hidden="1" customWidth="1"/>
    <col min="8" max="8" width="5.5" style="1" hidden="1" customWidth="1"/>
    <col min="9" max="9" width="6" style="1" hidden="1" customWidth="1"/>
    <col min="10" max="10" width="7.125" style="1" hidden="1" customWidth="1"/>
    <col min="11" max="11" width="11.125" style="1" customWidth="1"/>
    <col min="12" max="12" width="20" style="1" customWidth="1"/>
    <col min="13" max="13" width="12.5" style="1" customWidth="1"/>
    <col min="14" max="14" width="11.375" style="1" customWidth="1"/>
    <col min="15" max="15" width="14.5" style="1" customWidth="1"/>
    <col min="16" max="41" width="9.125" customWidth="1"/>
  </cols>
  <sheetData>
    <row r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2.9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8" t="s">
        <v>15</v>
      </c>
    </row>
    <row r="3" ht="29.1" customHeight="1" spans="1:15">
      <c r="A3" s="4">
        <v>1</v>
      </c>
      <c r="B3" s="4" t="s">
        <v>16</v>
      </c>
      <c r="C3" s="5">
        <v>20324</v>
      </c>
      <c r="D3" s="4">
        <v>100</v>
      </c>
      <c r="E3" s="4">
        <v>85</v>
      </c>
      <c r="F3" s="4">
        <v>4</v>
      </c>
      <c r="G3" s="4">
        <v>3</v>
      </c>
      <c r="H3" s="4">
        <v>4</v>
      </c>
      <c r="I3" s="4">
        <v>4</v>
      </c>
      <c r="J3" s="4">
        <v>0</v>
      </c>
      <c r="K3" s="4">
        <f>E3+F3+I3+J3</f>
        <v>93</v>
      </c>
      <c r="L3" s="9">
        <f>C3*K3%*2</f>
        <v>37802.64</v>
      </c>
      <c r="M3" s="5">
        <v>25000</v>
      </c>
      <c r="N3" s="10">
        <f>L3-M3</f>
        <v>12802.64</v>
      </c>
      <c r="O3" s="11">
        <v>12802.64</v>
      </c>
    </row>
    <row r="4" ht="29.1" customHeight="1" spans="1:15">
      <c r="A4" s="4">
        <v>2</v>
      </c>
      <c r="B4" s="4" t="s">
        <v>17</v>
      </c>
      <c r="C4" s="5">
        <v>12122</v>
      </c>
      <c r="D4" s="4">
        <v>100</v>
      </c>
      <c r="E4" s="4">
        <v>63</v>
      </c>
      <c r="F4" s="4">
        <v>13</v>
      </c>
      <c r="G4" s="4">
        <v>13</v>
      </c>
      <c r="H4" s="4">
        <v>8</v>
      </c>
      <c r="I4" s="4">
        <v>9</v>
      </c>
      <c r="J4" s="4">
        <v>0</v>
      </c>
      <c r="K4" s="4">
        <f t="shared" ref="K4:K14" si="0">E4+F4+I4+J4</f>
        <v>85</v>
      </c>
      <c r="L4" s="9">
        <f t="shared" ref="L4:L14" si="1">C4*K4%*2</f>
        <v>20607.4</v>
      </c>
      <c r="M4" s="5">
        <v>20000</v>
      </c>
      <c r="N4" s="10">
        <f t="shared" ref="N4:N14" si="2">L4-M4</f>
        <v>607.399999999998</v>
      </c>
      <c r="O4" s="11">
        <v>607.399999999998</v>
      </c>
    </row>
    <row r="5" ht="29.1" customHeight="1" spans="1:15">
      <c r="A5" s="4">
        <v>3</v>
      </c>
      <c r="B5" s="4" t="s">
        <v>18</v>
      </c>
      <c r="C5" s="5">
        <v>38892</v>
      </c>
      <c r="D5" s="4">
        <v>100</v>
      </c>
      <c r="E5" s="4">
        <v>63</v>
      </c>
      <c r="F5" s="4">
        <v>7</v>
      </c>
      <c r="G5" s="4">
        <v>9</v>
      </c>
      <c r="H5" s="4">
        <v>4</v>
      </c>
      <c r="I5" s="4">
        <v>14</v>
      </c>
      <c r="J5" s="4">
        <v>2</v>
      </c>
      <c r="K5" s="4">
        <f t="shared" si="0"/>
        <v>86</v>
      </c>
      <c r="L5" s="9">
        <f t="shared" si="1"/>
        <v>66894.24</v>
      </c>
      <c r="M5" s="5">
        <v>20000</v>
      </c>
      <c r="N5" s="10">
        <f t="shared" si="2"/>
        <v>46894.24</v>
      </c>
      <c r="O5" s="11">
        <v>46894.24</v>
      </c>
    </row>
    <row r="6" ht="29.1" customHeight="1" spans="1:15">
      <c r="A6" s="4">
        <v>4</v>
      </c>
      <c r="B6" s="4" t="s">
        <v>19</v>
      </c>
      <c r="C6" s="5">
        <v>28672</v>
      </c>
      <c r="D6" s="4">
        <v>100</v>
      </c>
      <c r="E6" s="4">
        <v>82</v>
      </c>
      <c r="F6" s="4">
        <v>8</v>
      </c>
      <c r="G6" s="4">
        <v>2</v>
      </c>
      <c r="H6" s="4">
        <v>2</v>
      </c>
      <c r="I6" s="4">
        <v>3</v>
      </c>
      <c r="J6" s="4">
        <v>3</v>
      </c>
      <c r="K6" s="4">
        <f t="shared" si="0"/>
        <v>96</v>
      </c>
      <c r="L6" s="9">
        <f t="shared" si="1"/>
        <v>55050.24</v>
      </c>
      <c r="M6" s="5">
        <v>20000</v>
      </c>
      <c r="N6" s="10">
        <f t="shared" si="2"/>
        <v>35050.24</v>
      </c>
      <c r="O6" s="11">
        <v>35050.24</v>
      </c>
    </row>
    <row r="7" ht="29.1" customHeight="1" spans="1:15">
      <c r="A7" s="4">
        <v>5</v>
      </c>
      <c r="B7" s="4" t="s">
        <v>20</v>
      </c>
      <c r="C7" s="5">
        <v>31282</v>
      </c>
      <c r="D7" s="4">
        <v>100</v>
      </c>
      <c r="E7" s="4">
        <v>68</v>
      </c>
      <c r="F7" s="4">
        <v>5</v>
      </c>
      <c r="G7" s="4">
        <v>13</v>
      </c>
      <c r="H7" s="4">
        <v>8</v>
      </c>
      <c r="I7" s="4">
        <v>3</v>
      </c>
      <c r="J7" s="4">
        <v>3</v>
      </c>
      <c r="K7" s="4">
        <f t="shared" si="0"/>
        <v>79</v>
      </c>
      <c r="L7" s="9">
        <f t="shared" si="1"/>
        <v>49425.56</v>
      </c>
      <c r="M7" s="5">
        <v>20000</v>
      </c>
      <c r="N7" s="10">
        <f t="shared" si="2"/>
        <v>29425.56</v>
      </c>
      <c r="O7" s="11">
        <v>29425.56</v>
      </c>
    </row>
    <row r="8" ht="29.1" customHeight="1" spans="1:15">
      <c r="A8" s="4">
        <v>6</v>
      </c>
      <c r="B8" s="4" t="s">
        <v>21</v>
      </c>
      <c r="C8" s="5">
        <v>26571</v>
      </c>
      <c r="D8" s="4">
        <v>100</v>
      </c>
      <c r="E8" s="4">
        <v>77</v>
      </c>
      <c r="F8" s="4">
        <v>2</v>
      </c>
      <c r="G8" s="4">
        <v>8</v>
      </c>
      <c r="H8" s="4">
        <v>2</v>
      </c>
      <c r="I8" s="4">
        <v>6</v>
      </c>
      <c r="J8" s="4">
        <v>5</v>
      </c>
      <c r="K8" s="4">
        <f t="shared" si="0"/>
        <v>90</v>
      </c>
      <c r="L8" s="9">
        <f t="shared" si="1"/>
        <v>47827.8</v>
      </c>
      <c r="M8" s="5">
        <v>25000</v>
      </c>
      <c r="N8" s="10">
        <f t="shared" si="2"/>
        <v>22827.8</v>
      </c>
      <c r="O8" s="11">
        <v>22827.8</v>
      </c>
    </row>
    <row r="9" ht="29.1" customHeight="1" spans="1:15">
      <c r="A9" s="4">
        <v>7</v>
      </c>
      <c r="B9" s="4" t="s">
        <v>22</v>
      </c>
      <c r="C9" s="5">
        <v>13022</v>
      </c>
      <c r="D9" s="4">
        <v>100</v>
      </c>
      <c r="E9" s="4">
        <v>70</v>
      </c>
      <c r="F9" s="4">
        <v>11</v>
      </c>
      <c r="G9" s="4">
        <v>13</v>
      </c>
      <c r="H9" s="4">
        <v>2</v>
      </c>
      <c r="I9" s="4">
        <v>3</v>
      </c>
      <c r="J9" s="4">
        <v>1</v>
      </c>
      <c r="K9" s="4">
        <f t="shared" si="0"/>
        <v>85</v>
      </c>
      <c r="L9" s="9">
        <f t="shared" si="1"/>
        <v>22137.4</v>
      </c>
      <c r="M9" s="5">
        <v>20000</v>
      </c>
      <c r="N9" s="10">
        <f t="shared" si="2"/>
        <v>2137.4</v>
      </c>
      <c r="O9" s="11">
        <v>2137.4</v>
      </c>
    </row>
    <row r="10" ht="29.1" customHeight="1" spans="1:15">
      <c r="A10" s="4">
        <v>8</v>
      </c>
      <c r="B10" s="4" t="s">
        <v>23</v>
      </c>
      <c r="C10" s="5">
        <v>14463</v>
      </c>
      <c r="D10" s="4">
        <v>100</v>
      </c>
      <c r="E10" s="4">
        <v>73</v>
      </c>
      <c r="F10" s="4">
        <v>6</v>
      </c>
      <c r="G10" s="4">
        <v>6</v>
      </c>
      <c r="H10" s="4">
        <v>3</v>
      </c>
      <c r="I10" s="4">
        <v>10</v>
      </c>
      <c r="J10" s="4">
        <v>2</v>
      </c>
      <c r="K10" s="4">
        <f t="shared" si="0"/>
        <v>91</v>
      </c>
      <c r="L10" s="9">
        <f t="shared" si="1"/>
        <v>26322.66</v>
      </c>
      <c r="M10" s="5">
        <v>20000</v>
      </c>
      <c r="N10" s="10">
        <f t="shared" si="2"/>
        <v>6322.66</v>
      </c>
      <c r="O10" s="11">
        <v>6322.66</v>
      </c>
    </row>
    <row r="11" ht="29.1" customHeight="1" spans="1:15">
      <c r="A11" s="4">
        <v>9</v>
      </c>
      <c r="B11" s="4" t="s">
        <v>24</v>
      </c>
      <c r="C11" s="5">
        <v>19068</v>
      </c>
      <c r="D11" s="4">
        <v>100</v>
      </c>
      <c r="E11" s="4">
        <v>68</v>
      </c>
      <c r="F11" s="4">
        <v>11</v>
      </c>
      <c r="G11" s="4">
        <v>13</v>
      </c>
      <c r="H11" s="4">
        <v>1</v>
      </c>
      <c r="I11" s="4">
        <v>4</v>
      </c>
      <c r="J11" s="4">
        <v>3</v>
      </c>
      <c r="K11" s="4">
        <f t="shared" si="0"/>
        <v>86</v>
      </c>
      <c r="L11" s="9">
        <f t="shared" si="1"/>
        <v>32796.96</v>
      </c>
      <c r="M11" s="5">
        <v>25000</v>
      </c>
      <c r="N11" s="10">
        <f t="shared" si="2"/>
        <v>7796.96</v>
      </c>
      <c r="O11" s="11">
        <v>7796.96</v>
      </c>
    </row>
    <row r="12" ht="29.1" customHeight="1" spans="1:15">
      <c r="A12" s="4">
        <v>10</v>
      </c>
      <c r="B12" s="4" t="s">
        <v>25</v>
      </c>
      <c r="C12" s="5">
        <v>25914</v>
      </c>
      <c r="D12" s="4">
        <v>100</v>
      </c>
      <c r="E12" s="4">
        <v>79</v>
      </c>
      <c r="F12" s="4">
        <v>13</v>
      </c>
      <c r="G12" s="4">
        <v>1</v>
      </c>
      <c r="H12" s="4">
        <v>1</v>
      </c>
      <c r="I12" s="4">
        <v>6</v>
      </c>
      <c r="J12" s="4">
        <v>0</v>
      </c>
      <c r="K12" s="4">
        <f t="shared" si="0"/>
        <v>98</v>
      </c>
      <c r="L12" s="9">
        <f t="shared" si="1"/>
        <v>50791.44</v>
      </c>
      <c r="M12" s="5">
        <v>20000</v>
      </c>
      <c r="N12" s="10">
        <f t="shared" si="2"/>
        <v>30791.44</v>
      </c>
      <c r="O12" s="11">
        <v>30791.44</v>
      </c>
    </row>
    <row r="13" ht="29.1" customHeight="1" spans="1:15">
      <c r="A13" s="4">
        <v>11</v>
      </c>
      <c r="B13" s="4" t="s">
        <v>26</v>
      </c>
      <c r="C13" s="5">
        <v>13001</v>
      </c>
      <c r="D13" s="4">
        <v>100</v>
      </c>
      <c r="E13" s="4">
        <v>68</v>
      </c>
      <c r="F13" s="4">
        <v>5</v>
      </c>
      <c r="G13" s="4">
        <v>14</v>
      </c>
      <c r="H13" s="4">
        <v>1</v>
      </c>
      <c r="I13" s="4">
        <v>8</v>
      </c>
      <c r="J13" s="4">
        <v>4</v>
      </c>
      <c r="K13" s="4">
        <f t="shared" si="0"/>
        <v>85</v>
      </c>
      <c r="L13" s="9">
        <f t="shared" si="1"/>
        <v>22101.7</v>
      </c>
      <c r="M13" s="5">
        <v>0</v>
      </c>
      <c r="N13" s="10">
        <f t="shared" si="2"/>
        <v>22101.7</v>
      </c>
      <c r="O13" s="11">
        <v>22101.7</v>
      </c>
    </row>
    <row r="14" ht="29.1" customHeight="1" spans="1:15">
      <c r="A14" s="4">
        <v>12</v>
      </c>
      <c r="B14" s="4" t="s">
        <v>27</v>
      </c>
      <c r="C14" s="5">
        <v>18010</v>
      </c>
      <c r="D14" s="4">
        <v>100</v>
      </c>
      <c r="E14" s="4">
        <v>73</v>
      </c>
      <c r="F14" s="4">
        <v>6</v>
      </c>
      <c r="G14" s="4">
        <v>15</v>
      </c>
      <c r="H14" s="4">
        <v>1</v>
      </c>
      <c r="I14" s="4">
        <v>3</v>
      </c>
      <c r="J14" s="4">
        <v>2</v>
      </c>
      <c r="K14" s="4">
        <f t="shared" si="0"/>
        <v>84</v>
      </c>
      <c r="L14" s="9">
        <f t="shared" si="1"/>
        <v>30256.8</v>
      </c>
      <c r="M14" s="5">
        <v>20000</v>
      </c>
      <c r="N14" s="10">
        <f t="shared" si="2"/>
        <v>10256.8</v>
      </c>
      <c r="O14" s="11">
        <v>10256.8</v>
      </c>
    </row>
    <row r="15" ht="29.1" customHeight="1" spans="1:15">
      <c r="A15" s="6" t="s">
        <v>28</v>
      </c>
      <c r="B15" s="7"/>
      <c r="C15" s="4">
        <f>SUM(C3:C14)</f>
        <v>261341</v>
      </c>
      <c r="D15" s="4">
        <v>1200</v>
      </c>
      <c r="E15" s="4">
        <f>SUM(E3:E14)</f>
        <v>869</v>
      </c>
      <c r="F15" s="4">
        <f>SUM(F3:F14)</f>
        <v>91</v>
      </c>
      <c r="G15" s="4"/>
      <c r="H15" s="4"/>
      <c r="I15" s="4">
        <f>SUM(I3:I14)</f>
        <v>73</v>
      </c>
      <c r="J15" s="4">
        <f>SUM(J3:J14)</f>
        <v>25</v>
      </c>
      <c r="K15" s="12">
        <v>0.884</v>
      </c>
      <c r="L15" s="9">
        <f>SUM(L3:L14)</f>
        <v>462014.84</v>
      </c>
      <c r="M15" s="4">
        <f>SUM(M3:M14)</f>
        <v>235000</v>
      </c>
      <c r="N15" s="10">
        <f>SUM(N3:N14)</f>
        <v>227014.84</v>
      </c>
      <c r="O15" s="13">
        <v>227015</v>
      </c>
    </row>
    <row r="16" ht="31.5" customHeight="1"/>
    <row r="17" ht="31.5" customHeight="1"/>
    <row r="18" ht="31.5" customHeight="1"/>
    <row r="19" ht="31.5" customHeight="1"/>
    <row r="20" ht="31.5" customHeight="1"/>
    <row r="21" ht="31.5" customHeight="1"/>
    <row r="22" ht="31.5" customHeight="1"/>
    <row r="23" ht="31.5" customHeight="1"/>
    <row r="24" ht="31.5" customHeight="1"/>
    <row r="25" ht="31.5" customHeight="1"/>
    <row r="26" ht="31.5" customHeight="1"/>
    <row r="27" ht="31.5" customHeight="1"/>
    <row r="28" ht="31.5" customHeight="1"/>
    <row r="29" ht="31.5" customHeight="1"/>
    <row r="30" ht="31.5" customHeight="1"/>
    <row r="31" ht="31.5" customHeight="1"/>
    <row r="32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</sheetData>
  <mergeCells count="2">
    <mergeCell ref="A1:O1"/>
    <mergeCell ref="A15:B1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全县劳动力资源抽查情况汇总表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2024-06-24T03:07:21Z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20E764BE98764F7FB5FBB6A0EF100E37_13</vt:lpwstr>
  </property>
  <property fmtid="{D5CDD505-2E9C-101B-9397-08002B2CF9AE}" pid="3" name="KSOProductBuildVer">
    <vt:lpwstr>2052-12.1.0.15374</vt:lpwstr>
  </property>
</Properties>
</file>