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6" windowHeight="7860"/>
  </bookViews>
  <sheets>
    <sheet name="欺诈骗保举报" sheetId="2" r:id="rId1"/>
  </sheets>
  <calcPr calcId="144525"/>
</workbook>
</file>

<file path=xl/calcChain.xml><?xml version="1.0" encoding="utf-8"?>
<calcChain xmlns="http://schemas.openxmlformats.org/spreadsheetml/2006/main">
  <c r="J13" i="2" l="1"/>
  <c r="I13" i="2"/>
  <c r="H13" i="2"/>
  <c r="F13" i="2"/>
  <c r="E13" i="2"/>
  <c r="D13" i="2"/>
  <c r="C13" i="2"/>
  <c r="O12" i="2"/>
  <c r="N12" i="2"/>
  <c r="J12" i="2"/>
  <c r="O11" i="2"/>
  <c r="N11" i="2"/>
  <c r="J11" i="2"/>
  <c r="O10" i="2"/>
  <c r="N10" i="2"/>
  <c r="J10" i="2"/>
  <c r="I10" i="2"/>
  <c r="J9" i="2"/>
  <c r="O8" i="2"/>
  <c r="N8" i="2"/>
  <c r="K8" i="2"/>
  <c r="J8" i="2"/>
  <c r="I8" i="2"/>
</calcChain>
</file>

<file path=xl/sharedStrings.xml><?xml version="1.0" encoding="utf-8"?>
<sst xmlns="http://schemas.openxmlformats.org/spreadsheetml/2006/main" count="31" uniqueCount="27">
  <si>
    <t>附件1</t>
  </si>
  <si>
    <r>
      <rPr>
        <b/>
        <sz val="14"/>
        <color rgb="FF000000"/>
        <rFont val="Times New Roman"/>
        <family val="1"/>
      </rPr>
      <t>2020</t>
    </r>
    <r>
      <rPr>
        <b/>
        <sz val="14"/>
        <color rgb="FF000000"/>
        <rFont val="宋体"/>
        <family val="3"/>
        <charset val="134"/>
      </rPr>
      <t>年欺诈骗保举报财政支出基础数据表</t>
    </r>
  </si>
  <si>
    <t>单位：元</t>
  </si>
  <si>
    <t>项目单位</t>
  </si>
  <si>
    <t>欺诈骗保举报</t>
  </si>
  <si>
    <t>资金来源</t>
  </si>
  <si>
    <t>资金支出</t>
  </si>
  <si>
    <t>资金总预算（元）</t>
  </si>
  <si>
    <t>实际到位数（元）</t>
  </si>
  <si>
    <t>资金支出内容</t>
  </si>
  <si>
    <t>预算数（元）</t>
  </si>
  <si>
    <t>执行数（元）</t>
  </si>
  <si>
    <t>占比</t>
  </si>
  <si>
    <t>合计</t>
  </si>
  <si>
    <t>本级投入</t>
  </si>
  <si>
    <t>预算</t>
  </si>
  <si>
    <t>执行</t>
  </si>
  <si>
    <t>南县医疗保障局</t>
  </si>
  <si>
    <t>广告宣传费</t>
  </si>
  <si>
    <t>综合执法经费支出</t>
  </si>
  <si>
    <t>奖励金</t>
  </si>
  <si>
    <t>差旅费</t>
  </si>
  <si>
    <t>宣传经费支出</t>
  </si>
  <si>
    <t>租车费</t>
  </si>
  <si>
    <t>办公经费支出</t>
  </si>
  <si>
    <t>联合执法行动工作餐</t>
  </si>
  <si>
    <t>培训经费支出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</si>
</sst>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0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ajor"/>
    </font>
    <font>
      <b/>
      <sz val="14"/>
      <color rgb="FF000000"/>
      <name val="Times New Roman"/>
      <family val="1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4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/>
      <diagonal/>
    </border>
    <border>
      <left/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43" fontId="5" fillId="0" borderId="7" xfId="1" applyFont="1" applyBorder="1" applyAlignment="1">
      <alignment vertical="center" wrapText="1"/>
    </xf>
    <xf numFmtId="4" fontId="5" fillId="0" borderId="3" xfId="0" applyNumberFormat="1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10" fontId="5" fillId="0" borderId="7" xfId="2" applyNumberFormat="1" applyFont="1" applyBorder="1" applyAlignment="1">
      <alignment vertical="center" wrapText="1"/>
    </xf>
    <xf numFmtId="10" fontId="5" fillId="0" borderId="0" xfId="2" applyNumberFormat="1" applyFont="1" applyBorder="1" applyAlignment="1">
      <alignment vertical="center" wrapText="1"/>
    </xf>
    <xf numFmtId="43" fontId="0" fillId="0" borderId="0" xfId="0" applyNumberFormat="1"/>
    <xf numFmtId="43" fontId="5" fillId="0" borderId="0" xfId="1" applyFont="1" applyBorder="1" applyAlignment="1">
      <alignment vertical="center" wrapText="1"/>
    </xf>
    <xf numFmtId="43" fontId="0" fillId="0" borderId="0" xfId="1" applyFont="1" applyAlignment="1"/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43" fontId="5" fillId="0" borderId="5" xfId="1" applyFont="1" applyBorder="1" applyAlignment="1">
      <alignment horizontal="center" vertical="center" wrapText="1"/>
    </xf>
    <xf numFmtId="43" fontId="5" fillId="0" borderId="6" xfId="1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>
      <selection activeCell="I13" sqref="I13"/>
    </sheetView>
  </sheetViews>
  <sheetFormatPr defaultColWidth="9" defaultRowHeight="14.4" x14ac:dyDescent="0.25"/>
  <cols>
    <col min="2" max="2" width="5.44140625" customWidth="1"/>
    <col min="3" max="4" width="10.109375" customWidth="1"/>
    <col min="5" max="6" width="9.109375" customWidth="1"/>
    <col min="7" max="7" width="24" customWidth="1"/>
    <col min="8" max="8" width="11.109375" customWidth="1"/>
    <col min="9" max="9" width="10.77734375" customWidth="1"/>
    <col min="10" max="10" width="8.88671875" customWidth="1"/>
    <col min="11" max="11" width="15" hidden="1" customWidth="1"/>
    <col min="12" max="12" width="15" customWidth="1"/>
    <col min="13" max="13" width="18.109375" hidden="1" customWidth="1"/>
    <col min="14" max="14" width="15.109375" hidden="1" customWidth="1"/>
    <col min="15" max="15" width="16.44140625" hidden="1" customWidth="1"/>
    <col min="16" max="16" width="9" hidden="1" customWidth="1"/>
  </cols>
  <sheetData>
    <row r="1" spans="1:15" ht="17.399999999999999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5" ht="17.399999999999999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5" x14ac:dyDescent="0.25">
      <c r="A3" s="31" t="s">
        <v>2</v>
      </c>
      <c r="B3" s="31"/>
      <c r="C3" s="32"/>
      <c r="D3" s="32"/>
      <c r="E3" s="32"/>
      <c r="F3" s="32"/>
      <c r="G3" s="32"/>
      <c r="H3" s="32"/>
      <c r="I3" s="32"/>
      <c r="J3" s="32"/>
    </row>
    <row r="4" spans="1:15" ht="18" customHeight="1" x14ac:dyDescent="0.25">
      <c r="A4" s="14" t="s">
        <v>3</v>
      </c>
      <c r="B4" s="15"/>
      <c r="C4" s="20" t="s">
        <v>4</v>
      </c>
      <c r="D4" s="20"/>
      <c r="E4" s="20"/>
      <c r="F4" s="20"/>
      <c r="G4" s="20"/>
      <c r="H4" s="20"/>
      <c r="I4" s="20"/>
      <c r="J4" s="20"/>
    </row>
    <row r="5" spans="1:15" ht="18" customHeight="1" x14ac:dyDescent="0.25">
      <c r="A5" s="16"/>
      <c r="B5" s="17"/>
      <c r="C5" s="20" t="s">
        <v>5</v>
      </c>
      <c r="D5" s="20"/>
      <c r="E5" s="20"/>
      <c r="F5" s="20"/>
      <c r="G5" s="20" t="s">
        <v>6</v>
      </c>
      <c r="H5" s="20"/>
      <c r="I5" s="20"/>
      <c r="J5" s="20"/>
    </row>
    <row r="6" spans="1:15" ht="18" customHeight="1" x14ac:dyDescent="0.25">
      <c r="A6" s="16"/>
      <c r="B6" s="17"/>
      <c r="C6" s="20" t="s">
        <v>7</v>
      </c>
      <c r="D6" s="20"/>
      <c r="E6" s="20" t="s">
        <v>8</v>
      </c>
      <c r="F6" s="20"/>
      <c r="G6" s="12" t="s">
        <v>9</v>
      </c>
      <c r="H6" s="12" t="s">
        <v>10</v>
      </c>
      <c r="I6" s="12" t="s">
        <v>11</v>
      </c>
      <c r="J6" s="12" t="s">
        <v>12</v>
      </c>
    </row>
    <row r="7" spans="1:15" ht="18" customHeight="1" x14ac:dyDescent="0.25">
      <c r="A7" s="18"/>
      <c r="B7" s="19"/>
      <c r="C7" s="2" t="s">
        <v>13</v>
      </c>
      <c r="D7" s="2" t="s">
        <v>14</v>
      </c>
      <c r="E7" s="2" t="s">
        <v>13</v>
      </c>
      <c r="F7" s="2" t="s">
        <v>14</v>
      </c>
      <c r="G7" s="13"/>
      <c r="H7" s="13"/>
      <c r="I7" s="13"/>
      <c r="J7" s="13"/>
      <c r="N7" s="1" t="s">
        <v>15</v>
      </c>
      <c r="O7" s="1" t="s">
        <v>16</v>
      </c>
    </row>
    <row r="8" spans="1:15" ht="21.75" customHeight="1" x14ac:dyDescent="0.25">
      <c r="A8" s="25" t="s">
        <v>17</v>
      </c>
      <c r="B8" s="26"/>
      <c r="C8" s="23">
        <v>300000</v>
      </c>
      <c r="D8" s="23">
        <v>300000</v>
      </c>
      <c r="E8" s="23">
        <v>300000</v>
      </c>
      <c r="F8" s="23">
        <v>300000</v>
      </c>
      <c r="G8" s="3" t="s">
        <v>18</v>
      </c>
      <c r="H8" s="4">
        <v>280000</v>
      </c>
      <c r="I8" s="4">
        <f>41700+1950</f>
        <v>43650</v>
      </c>
      <c r="J8" s="7">
        <f>I8/K8</f>
        <v>0.60459575882654404</v>
      </c>
      <c r="K8" s="4">
        <f>I13</f>
        <v>72197</v>
      </c>
      <c r="L8" s="8"/>
      <c r="M8" t="s">
        <v>19</v>
      </c>
      <c r="N8" s="9">
        <f>H8</f>
        <v>280000</v>
      </c>
      <c r="O8" s="9">
        <f>J8+J10+J11+J12</f>
        <v>0.99750682161308601</v>
      </c>
    </row>
    <row r="9" spans="1:15" ht="21.75" customHeight="1" x14ac:dyDescent="0.25">
      <c r="A9" s="27"/>
      <c r="B9" s="28"/>
      <c r="C9" s="24"/>
      <c r="D9" s="24"/>
      <c r="E9" s="24"/>
      <c r="F9" s="24"/>
      <c r="G9" s="3" t="s">
        <v>20</v>
      </c>
      <c r="H9" s="4">
        <v>0</v>
      </c>
      <c r="I9" s="4">
        <v>180</v>
      </c>
      <c r="J9" s="7">
        <f>I9/K9</f>
        <v>2.4931783869135801E-3</v>
      </c>
      <c r="K9" s="4">
        <v>72197</v>
      </c>
      <c r="L9" s="10"/>
      <c r="N9" s="9"/>
      <c r="O9" s="9"/>
    </row>
    <row r="10" spans="1:15" ht="21.75" customHeight="1" x14ac:dyDescent="0.25">
      <c r="A10" s="27"/>
      <c r="B10" s="28"/>
      <c r="C10" s="24"/>
      <c r="D10" s="24"/>
      <c r="E10" s="24"/>
      <c r="F10" s="24"/>
      <c r="G10" s="3" t="s">
        <v>21</v>
      </c>
      <c r="H10" s="4">
        <v>20000</v>
      </c>
      <c r="I10" s="4">
        <f>9200+200</f>
        <v>9400</v>
      </c>
      <c r="J10" s="7">
        <f t="shared" ref="J10:J13" si="0">I10/K10</f>
        <v>0.13019931576104299</v>
      </c>
      <c r="K10" s="4">
        <v>72197</v>
      </c>
      <c r="L10" s="10"/>
      <c r="M10" t="s">
        <v>22</v>
      </c>
      <c r="N10" s="9" t="e">
        <f>#REF!</f>
        <v>#REF!</v>
      </c>
      <c r="O10" s="9" t="e">
        <f>#REF!</f>
        <v>#REF!</v>
      </c>
    </row>
    <row r="11" spans="1:15" ht="21.75" customHeight="1" x14ac:dyDescent="0.25">
      <c r="A11" s="27"/>
      <c r="B11" s="28"/>
      <c r="C11" s="24"/>
      <c r="D11" s="24"/>
      <c r="E11" s="24"/>
      <c r="F11" s="24"/>
      <c r="G11" s="3" t="s">
        <v>23</v>
      </c>
      <c r="H11" s="4">
        <v>0</v>
      </c>
      <c r="I11" s="4">
        <v>7400</v>
      </c>
      <c r="J11" s="7">
        <f t="shared" si="0"/>
        <v>0.10249733368422501</v>
      </c>
      <c r="K11" s="4">
        <v>72197</v>
      </c>
      <c r="L11" s="10"/>
      <c r="M11" t="s">
        <v>24</v>
      </c>
      <c r="N11" s="9" t="e">
        <f>#REF!</f>
        <v>#REF!</v>
      </c>
      <c r="O11" s="9" t="e">
        <f>#REF!+#REF!+#REF!</f>
        <v>#REF!</v>
      </c>
    </row>
    <row r="12" spans="1:15" ht="21.75" customHeight="1" x14ac:dyDescent="0.25">
      <c r="A12" s="27"/>
      <c r="B12" s="28"/>
      <c r="C12" s="24"/>
      <c r="D12" s="24"/>
      <c r="E12" s="24"/>
      <c r="F12" s="24"/>
      <c r="G12" s="3" t="s">
        <v>25</v>
      </c>
      <c r="H12" s="4">
        <v>0</v>
      </c>
      <c r="I12" s="4">
        <v>11567</v>
      </c>
      <c r="J12" s="7">
        <f t="shared" si="0"/>
        <v>0.16021441334127501</v>
      </c>
      <c r="K12" s="4">
        <v>72197</v>
      </c>
      <c r="L12" s="10"/>
      <c r="M12" t="s">
        <v>26</v>
      </c>
      <c r="N12" s="9" t="e">
        <f>#REF!</f>
        <v>#REF!</v>
      </c>
      <c r="O12" s="9" t="e">
        <f>#REF!</f>
        <v>#REF!</v>
      </c>
    </row>
    <row r="13" spans="1:15" ht="21.75" customHeight="1" x14ac:dyDescent="0.25">
      <c r="A13" s="21" t="s">
        <v>13</v>
      </c>
      <c r="B13" s="22"/>
      <c r="C13" s="5">
        <f>SUM(C8:C12)</f>
        <v>300000</v>
      </c>
      <c r="D13" s="5">
        <f>SUM(D8:D12)</f>
        <v>300000</v>
      </c>
      <c r="E13" s="5">
        <f>SUM(E8:E12)</f>
        <v>300000</v>
      </c>
      <c r="F13" s="5">
        <f>SUM(F8:F12)</f>
        <v>300000</v>
      </c>
      <c r="G13" s="6" t="s">
        <v>13</v>
      </c>
      <c r="H13" s="4">
        <f>SUM(H8:H12)</f>
        <v>300000</v>
      </c>
      <c r="I13" s="4">
        <f>SUM(I8:I12)</f>
        <v>72197</v>
      </c>
      <c r="J13" s="7">
        <f t="shared" si="0"/>
        <v>1</v>
      </c>
      <c r="K13" s="4">
        <v>72197</v>
      </c>
      <c r="L13" s="10"/>
      <c r="M13" s="11">
        <v>207939</v>
      </c>
    </row>
  </sheetData>
  <mergeCells count="19">
    <mergeCell ref="A1:J1"/>
    <mergeCell ref="A2:J2"/>
    <mergeCell ref="A3:J3"/>
    <mergeCell ref="C4:J4"/>
    <mergeCell ref="C5:F5"/>
    <mergeCell ref="G5:J5"/>
    <mergeCell ref="A13:B13"/>
    <mergeCell ref="C8:C12"/>
    <mergeCell ref="D8:D12"/>
    <mergeCell ref="E8:E12"/>
    <mergeCell ref="F8:F12"/>
    <mergeCell ref="A8:B12"/>
    <mergeCell ref="G6:G7"/>
    <mergeCell ref="H6:H7"/>
    <mergeCell ref="I6:I7"/>
    <mergeCell ref="J6:J7"/>
    <mergeCell ref="A4:B7"/>
    <mergeCell ref="C6:D6"/>
    <mergeCell ref="E6:F6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欺诈骗保举报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HHY</cp:lastModifiedBy>
  <dcterms:created xsi:type="dcterms:W3CDTF">2006-09-16T00:00:00Z</dcterms:created>
  <dcterms:modified xsi:type="dcterms:W3CDTF">2021-07-05T03:38:48Z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9893AFBF0BF845778D8AC5DBFAD46428</vt:lpwstr>
  </property>
  <property fmtid="{D5CDD505-2E9C-101B-9397-08002B2CF9AE}" pid="3" name="KSOProductBuildVer">
    <vt:lpwstr>2052-11.1.0.10578</vt:lpwstr>
  </property>
</Properties>
</file>