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蜗牛\Desktop\南县绩效评价 (2)\南县机关事务中心-一馆三中心专项报告正文\"/>
    </mc:Choice>
  </mc:AlternateContent>
  <bookViews>
    <workbookView xWindow="0" yWindow="0" windowWidth="28800" windowHeight="1254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B16" i="2" l="1"/>
  <c r="H22" i="1" l="1"/>
  <c r="F22" i="1"/>
  <c r="E22" i="1"/>
  <c r="D22" i="1"/>
  <c r="C22" i="1"/>
  <c r="J21" i="1"/>
  <c r="I15" i="1"/>
  <c r="J14" i="1"/>
  <c r="I14" i="1"/>
  <c r="I10" i="1"/>
  <c r="I22" i="1" s="1"/>
  <c r="J22" i="1" s="1"/>
  <c r="J9" i="1"/>
  <c r="J10" i="1" l="1"/>
</calcChain>
</file>

<file path=xl/sharedStrings.xml><?xml version="1.0" encoding="utf-8"?>
<sst xmlns="http://schemas.openxmlformats.org/spreadsheetml/2006/main" count="44" uniqueCount="39">
  <si>
    <t>单位：元</t>
  </si>
  <si>
    <t>项目单位</t>
  </si>
  <si>
    <t>一馆三中心专项资金</t>
  </si>
  <si>
    <t>资金来源</t>
  </si>
  <si>
    <t>资金使用情况</t>
  </si>
  <si>
    <t>资金总预算（元）</t>
  </si>
  <si>
    <t>实际到位数（元）</t>
  </si>
  <si>
    <t>本专项资金支出内容</t>
  </si>
  <si>
    <t>预算数（元）</t>
  </si>
  <si>
    <t>执行数（元）</t>
  </si>
  <si>
    <t>资金使用率(%)</t>
  </si>
  <si>
    <t>合计</t>
  </si>
  <si>
    <t>本级投入</t>
  </si>
  <si>
    <t xml:space="preserve">      2、燃气费</t>
  </si>
  <si>
    <t xml:space="preserve">      3、临聘人员工资</t>
  </si>
  <si>
    <t>其中：1、维修费</t>
  </si>
  <si>
    <t xml:space="preserve">      3、燃气费</t>
  </si>
  <si>
    <t xml:space="preserve">      4、临聘人员工资</t>
  </si>
  <si>
    <t>办公费</t>
  </si>
  <si>
    <t>快递费</t>
  </si>
  <si>
    <t>电脑耗材维修费</t>
  </si>
  <si>
    <t>邮寄费</t>
  </si>
  <si>
    <t>其中：1、空调维修费</t>
    <phoneticPr fontId="7" type="noConversion"/>
  </si>
  <si>
    <t>二、空调燃气维修费</t>
    <phoneticPr fontId="7" type="noConversion"/>
  </si>
  <si>
    <t xml:space="preserve">      2、纸杯、茶叶等低值易耗品</t>
    <phoneticPr fontId="7" type="noConversion"/>
  </si>
  <si>
    <t xml:space="preserve">      5、办公用品及日用品</t>
    <phoneticPr fontId="7" type="noConversion"/>
  </si>
  <si>
    <t xml:space="preserve">      6、餐补</t>
    <phoneticPr fontId="7" type="noConversion"/>
  </si>
  <si>
    <t>物业费</t>
  </si>
  <si>
    <t>空调燃气维修费</t>
  </si>
  <si>
    <t>临聘人员工资</t>
  </si>
  <si>
    <t>纸杯、茶叶等低值易耗品</t>
  </si>
  <si>
    <t>办公用品及日用品</t>
  </si>
  <si>
    <t>餐补</t>
  </si>
  <si>
    <t>一、物业费</t>
    <phoneticPr fontId="7" type="noConversion"/>
  </si>
  <si>
    <t>三、会议中心日常运行经费</t>
    <phoneticPr fontId="7" type="noConversion"/>
  </si>
  <si>
    <t xml:space="preserve">四、杨孝香等四人工资 </t>
    <phoneticPr fontId="7" type="noConversion"/>
  </si>
  <si>
    <t>南县机关事务中心</t>
    <phoneticPr fontId="7" type="noConversion"/>
  </si>
  <si>
    <r>
      <rPr>
        <b/>
        <sz val="14"/>
        <color rgb="FF000000"/>
        <rFont val="宋体"/>
        <family val="3"/>
        <charset val="134"/>
      </rPr>
      <t>附件</t>
    </r>
    <r>
      <rPr>
        <b/>
        <sz val="14"/>
        <color rgb="FF000000"/>
        <rFont val="Times New Roman"/>
        <family val="1"/>
      </rPr>
      <t>1</t>
    </r>
    <r>
      <rPr>
        <b/>
        <sz val="14"/>
        <color rgb="FF000000"/>
        <rFont val="宋体"/>
        <family val="3"/>
        <charset val="134"/>
      </rPr>
      <t>：</t>
    </r>
    <phoneticPr fontId="7" type="noConversion"/>
  </si>
  <si>
    <t>南县2020年度机关事务中心一馆三中心专项资金基础数据表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</si>
</sst>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#,##0.00_ "/>
  </numFmts>
  <fonts count="9" x14ac:knownFonts="1">
    <font>
      <sz val="11"/>
      <color theme="1"/>
      <name val="宋体"/>
      <charset val="134"/>
      <scheme val="minor"/>
    </font>
    <font>
      <b/>
      <sz val="14"/>
      <color rgb="FF000000"/>
      <name val="Times New Roman"/>
      <family val="1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4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right" vertical="center" wrapText="1"/>
    </xf>
    <xf numFmtId="0" fontId="0" fillId="0" borderId="0" xfId="0" applyFont="1"/>
    <xf numFmtId="43" fontId="0" fillId="0" borderId="0" xfId="0" applyNumberFormat="1"/>
    <xf numFmtId="0" fontId="8" fillId="0" borderId="2" xfId="0" applyFont="1" applyBorder="1" applyAlignment="1">
      <alignment horizontal="justify" vertical="center" wrapText="1"/>
    </xf>
    <xf numFmtId="4" fontId="0" fillId="0" borderId="0" xfId="0" applyNumberFormat="1"/>
    <xf numFmtId="4" fontId="8" fillId="0" borderId="3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justify" vertical="center" wrapText="1"/>
    </xf>
    <xf numFmtId="4" fontId="8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0" fontId="0" fillId="0" borderId="0" xfId="2" applyNumberFormat="1" applyFont="1" applyAlignment="1"/>
    <xf numFmtId="43" fontId="0" fillId="0" borderId="0" xfId="1" applyFont="1" applyAlignme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9" fontId="4" fillId="0" borderId="1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workbookViewId="0">
      <selection activeCell="A2" sqref="A2:J3"/>
    </sheetView>
  </sheetViews>
  <sheetFormatPr defaultColWidth="9" defaultRowHeight="14" x14ac:dyDescent="0.25"/>
  <cols>
    <col min="3" max="3" width="11" customWidth="1"/>
    <col min="4" max="4" width="13" customWidth="1"/>
    <col min="5" max="6" width="11" customWidth="1"/>
    <col min="7" max="7" width="17" customWidth="1"/>
    <col min="8" max="8" width="13.54296875" bestFit="1" customWidth="1"/>
    <col min="9" max="9" width="11.7265625" customWidth="1"/>
    <col min="10" max="10" width="15.7265625" bestFit="1" customWidth="1"/>
    <col min="11" max="11" width="17.90625" customWidth="1"/>
    <col min="12" max="12" width="15.7265625" bestFit="1" customWidth="1"/>
  </cols>
  <sheetData>
    <row r="1" spans="1:12" ht="17.5" x14ac:dyDescent="0.25">
      <c r="A1" s="20" t="s">
        <v>37</v>
      </c>
      <c r="B1" s="20"/>
      <c r="C1" s="20"/>
      <c r="D1" s="20"/>
      <c r="E1" s="20"/>
      <c r="F1" s="20"/>
      <c r="G1" s="20"/>
      <c r="H1" s="20"/>
      <c r="I1" s="20"/>
    </row>
    <row r="2" spans="1:12" ht="17.5" customHeight="1" x14ac:dyDescent="0.25">
      <c r="A2" s="27" t="s">
        <v>38</v>
      </c>
      <c r="B2" s="21"/>
      <c r="C2" s="21"/>
      <c r="D2" s="21"/>
      <c r="E2" s="21"/>
      <c r="F2" s="21"/>
      <c r="G2" s="21"/>
      <c r="H2" s="21"/>
      <c r="I2" s="21"/>
      <c r="J2" s="21"/>
    </row>
    <row r="3" spans="1:12" ht="17.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27.5" customHeight="1" x14ac:dyDescent="0.25">
      <c r="A4" s="22" t="s">
        <v>0</v>
      </c>
      <c r="B4" s="22"/>
      <c r="C4" s="22"/>
      <c r="D4" s="22"/>
      <c r="E4" s="22"/>
      <c r="F4" s="22"/>
      <c r="G4" s="22"/>
      <c r="H4" s="22"/>
      <c r="I4" s="22"/>
      <c r="J4" s="22"/>
    </row>
    <row r="5" spans="1:12" ht="14.5" customHeight="1" x14ac:dyDescent="0.25">
      <c r="A5" s="23" t="s">
        <v>1</v>
      </c>
      <c r="B5" s="23"/>
      <c r="C5" s="19" t="s">
        <v>2</v>
      </c>
      <c r="D5" s="19"/>
      <c r="E5" s="19"/>
      <c r="F5" s="19"/>
      <c r="G5" s="19"/>
      <c r="H5" s="19"/>
      <c r="I5" s="19"/>
      <c r="J5" s="19"/>
    </row>
    <row r="6" spans="1:12" ht="14.5" customHeight="1" x14ac:dyDescent="0.25">
      <c r="A6" s="23"/>
      <c r="B6" s="23"/>
      <c r="C6" s="19" t="s">
        <v>3</v>
      </c>
      <c r="D6" s="19"/>
      <c r="E6" s="19"/>
      <c r="F6" s="19"/>
      <c r="G6" s="19" t="s">
        <v>4</v>
      </c>
      <c r="H6" s="19"/>
      <c r="I6" s="19"/>
      <c r="J6" s="19"/>
    </row>
    <row r="7" spans="1:12" ht="24" customHeight="1" x14ac:dyDescent="0.25">
      <c r="A7" s="23"/>
      <c r="B7" s="23"/>
      <c r="C7" s="19" t="s">
        <v>5</v>
      </c>
      <c r="D7" s="19"/>
      <c r="E7" s="19" t="s">
        <v>6</v>
      </c>
      <c r="F7" s="19"/>
      <c r="G7" s="19" t="s">
        <v>7</v>
      </c>
      <c r="H7" s="19" t="s">
        <v>8</v>
      </c>
      <c r="I7" s="19" t="s">
        <v>9</v>
      </c>
      <c r="J7" s="19" t="s">
        <v>10</v>
      </c>
    </row>
    <row r="8" spans="1:12" x14ac:dyDescent="0.25">
      <c r="A8" s="23"/>
      <c r="B8" s="23"/>
      <c r="C8" s="1" t="s">
        <v>11</v>
      </c>
      <c r="D8" s="1" t="s">
        <v>12</v>
      </c>
      <c r="E8" s="1" t="s">
        <v>11</v>
      </c>
      <c r="F8" s="1" t="s">
        <v>12</v>
      </c>
      <c r="G8" s="19"/>
      <c r="H8" s="19"/>
      <c r="I8" s="19"/>
      <c r="J8" s="19"/>
    </row>
    <row r="9" spans="1:12" x14ac:dyDescent="0.25">
      <c r="A9" s="23" t="s">
        <v>36</v>
      </c>
      <c r="B9" s="23"/>
      <c r="C9" s="24">
        <v>3060000</v>
      </c>
      <c r="D9" s="24">
        <v>3060000</v>
      </c>
      <c r="E9" s="24">
        <v>3060000</v>
      </c>
      <c r="F9" s="24">
        <v>3060000</v>
      </c>
      <c r="G9" s="15" t="s">
        <v>33</v>
      </c>
      <c r="H9" s="2">
        <v>1630000</v>
      </c>
      <c r="I9" s="4">
        <v>1378335</v>
      </c>
      <c r="J9" s="5">
        <f>I9/H9</f>
        <v>0.84560429447852758</v>
      </c>
    </row>
    <row r="10" spans="1:12" ht="24" customHeight="1" x14ac:dyDescent="0.25">
      <c r="A10" s="23"/>
      <c r="B10" s="23"/>
      <c r="C10" s="24"/>
      <c r="D10" s="24"/>
      <c r="E10" s="24"/>
      <c r="F10" s="24"/>
      <c r="G10" s="15" t="s">
        <v>23</v>
      </c>
      <c r="H10" s="2">
        <v>800000</v>
      </c>
      <c r="I10" s="6">
        <f>I11+I12+I13</f>
        <v>503767</v>
      </c>
      <c r="J10" s="25">
        <f>I10/H10</f>
        <v>0.62970875000000004</v>
      </c>
    </row>
    <row r="11" spans="1:12" x14ac:dyDescent="0.25">
      <c r="A11" s="23"/>
      <c r="B11" s="23"/>
      <c r="C11" s="24"/>
      <c r="D11" s="24"/>
      <c r="E11" s="24"/>
      <c r="F11" s="24"/>
      <c r="G11" s="15" t="s">
        <v>22</v>
      </c>
      <c r="H11" s="2"/>
      <c r="I11" s="6">
        <v>386167</v>
      </c>
      <c r="J11" s="25"/>
      <c r="K11" s="8"/>
    </row>
    <row r="12" spans="1:12" x14ac:dyDescent="0.25">
      <c r="A12" s="23"/>
      <c r="B12" s="23"/>
      <c r="C12" s="24"/>
      <c r="D12" s="24"/>
      <c r="E12" s="24"/>
      <c r="F12" s="24"/>
      <c r="G12" s="15" t="s">
        <v>13</v>
      </c>
      <c r="H12" s="2"/>
      <c r="I12" s="6">
        <v>60000</v>
      </c>
      <c r="J12" s="25"/>
    </row>
    <row r="13" spans="1:12" ht="24" x14ac:dyDescent="0.25">
      <c r="A13" s="23"/>
      <c r="B13" s="23"/>
      <c r="C13" s="24"/>
      <c r="D13" s="24"/>
      <c r="E13" s="24"/>
      <c r="F13" s="24"/>
      <c r="G13" s="15" t="s">
        <v>14</v>
      </c>
      <c r="H13" s="3"/>
      <c r="I13" s="6">
        <v>57600</v>
      </c>
      <c r="J13" s="25"/>
      <c r="K13" s="8"/>
    </row>
    <row r="14" spans="1:12" ht="24" x14ac:dyDescent="0.25">
      <c r="A14" s="23"/>
      <c r="B14" s="23"/>
      <c r="C14" s="24"/>
      <c r="D14" s="24"/>
      <c r="E14" s="24"/>
      <c r="F14" s="24"/>
      <c r="G14" s="15" t="s">
        <v>34</v>
      </c>
      <c r="H14" s="2">
        <v>370000</v>
      </c>
      <c r="I14" s="2">
        <f>I15+I16+I17+I18+I19+I20</f>
        <v>943210.81</v>
      </c>
      <c r="J14" s="26">
        <f>I14/H14</f>
        <v>2.5492184054054055</v>
      </c>
    </row>
    <row r="15" spans="1:12" x14ac:dyDescent="0.25">
      <c r="A15" s="23"/>
      <c r="B15" s="23"/>
      <c r="C15" s="24"/>
      <c r="D15" s="24"/>
      <c r="E15" s="24"/>
      <c r="F15" s="24"/>
      <c r="G15" s="15" t="s">
        <v>15</v>
      </c>
      <c r="H15" s="2"/>
      <c r="I15" s="6">
        <f>331760+71000</f>
        <v>402760</v>
      </c>
      <c r="J15" s="26"/>
    </row>
    <row r="16" spans="1:12" ht="24" x14ac:dyDescent="0.25">
      <c r="A16" s="23"/>
      <c r="B16" s="23"/>
      <c r="C16" s="24"/>
      <c r="D16" s="24"/>
      <c r="E16" s="24"/>
      <c r="F16" s="24"/>
      <c r="G16" s="15" t="s">
        <v>24</v>
      </c>
      <c r="H16" s="3"/>
      <c r="I16" s="6">
        <v>262500.39</v>
      </c>
      <c r="J16" s="26"/>
      <c r="K16" s="7"/>
      <c r="L16" s="8"/>
    </row>
    <row r="17" spans="1:12" x14ac:dyDescent="0.25">
      <c r="A17" s="23"/>
      <c r="B17" s="23"/>
      <c r="C17" s="24"/>
      <c r="D17" s="24"/>
      <c r="E17" s="24"/>
      <c r="F17" s="24"/>
      <c r="G17" s="15" t="s">
        <v>16</v>
      </c>
      <c r="H17" s="2"/>
      <c r="I17" s="6">
        <v>207865.42</v>
      </c>
      <c r="J17" s="26"/>
      <c r="L17" s="8"/>
    </row>
    <row r="18" spans="1:12" ht="24" x14ac:dyDescent="0.25">
      <c r="A18" s="23"/>
      <c r="B18" s="23"/>
      <c r="C18" s="24"/>
      <c r="D18" s="24"/>
      <c r="E18" s="24"/>
      <c r="F18" s="24"/>
      <c r="G18" s="15" t="s">
        <v>17</v>
      </c>
      <c r="H18" s="2"/>
      <c r="I18" s="6">
        <v>36000</v>
      </c>
      <c r="J18" s="26"/>
      <c r="K18" s="8"/>
      <c r="L18" s="8"/>
    </row>
    <row r="19" spans="1:12" ht="24" x14ac:dyDescent="0.25">
      <c r="A19" s="23"/>
      <c r="B19" s="23"/>
      <c r="C19" s="24"/>
      <c r="D19" s="24"/>
      <c r="E19" s="24"/>
      <c r="F19" s="24"/>
      <c r="G19" s="15" t="s">
        <v>25</v>
      </c>
      <c r="H19" s="3"/>
      <c r="I19" s="6">
        <v>33325</v>
      </c>
      <c r="J19" s="26"/>
      <c r="L19" s="8"/>
    </row>
    <row r="20" spans="1:12" x14ac:dyDescent="0.25">
      <c r="A20" s="23"/>
      <c r="B20" s="23"/>
      <c r="C20" s="24"/>
      <c r="D20" s="24"/>
      <c r="E20" s="24"/>
      <c r="F20" s="24"/>
      <c r="G20" s="15" t="s">
        <v>26</v>
      </c>
      <c r="H20" s="3"/>
      <c r="I20" s="6">
        <v>760</v>
      </c>
      <c r="J20" s="26"/>
    </row>
    <row r="21" spans="1:12" x14ac:dyDescent="0.25">
      <c r="A21" s="23"/>
      <c r="B21" s="23"/>
      <c r="C21" s="24"/>
      <c r="D21" s="24"/>
      <c r="E21" s="24"/>
      <c r="F21" s="24"/>
      <c r="G21" s="15" t="s">
        <v>35</v>
      </c>
      <c r="H21" s="2">
        <v>260000</v>
      </c>
      <c r="I21" s="6">
        <v>306937</v>
      </c>
      <c r="J21" s="5">
        <f>I21/H21</f>
        <v>1.1805269230769231</v>
      </c>
      <c r="K21" s="8"/>
    </row>
    <row r="22" spans="1:12" x14ac:dyDescent="0.25">
      <c r="A22" s="23" t="s">
        <v>11</v>
      </c>
      <c r="B22" s="23"/>
      <c r="C22" s="4">
        <f>SUM(C9:C21)</f>
        <v>3060000</v>
      </c>
      <c r="D22" s="4">
        <f>SUM(D9:D21)</f>
        <v>3060000</v>
      </c>
      <c r="E22" s="4">
        <f>SUM(E9:E21)</f>
        <v>3060000</v>
      </c>
      <c r="F22" s="4">
        <f>SUM(F9:F21)</f>
        <v>3060000</v>
      </c>
      <c r="G22" s="16" t="s">
        <v>11</v>
      </c>
      <c r="H22" s="4">
        <f>SUM(H9:H21)</f>
        <v>3060000</v>
      </c>
      <c r="I22" s="4">
        <f>I9+I10+I14+I21</f>
        <v>3132249.81</v>
      </c>
      <c r="J22" s="5">
        <f>I22/H22</f>
        <v>1.0236110490196078</v>
      </c>
      <c r="K22" s="17"/>
    </row>
    <row r="23" spans="1:12" x14ac:dyDescent="0.25">
      <c r="K23" s="17"/>
    </row>
    <row r="24" spans="1:12" x14ac:dyDescent="0.25">
      <c r="I24" s="8"/>
      <c r="J24" s="17"/>
    </row>
    <row r="27" spans="1:12" x14ac:dyDescent="0.25">
      <c r="I27" s="18"/>
    </row>
    <row r="28" spans="1:12" x14ac:dyDescent="0.25">
      <c r="H28" s="18"/>
      <c r="J28" s="18"/>
    </row>
    <row r="29" spans="1:12" x14ac:dyDescent="0.25">
      <c r="L29" s="18"/>
    </row>
  </sheetData>
  <mergeCells count="21">
    <mergeCell ref="A1:I1"/>
    <mergeCell ref="C5:J5"/>
    <mergeCell ref="A2:J3"/>
    <mergeCell ref="A4:J4"/>
    <mergeCell ref="A22:B22"/>
    <mergeCell ref="C9:C21"/>
    <mergeCell ref="D9:D21"/>
    <mergeCell ref="E9:E21"/>
    <mergeCell ref="F9:F21"/>
    <mergeCell ref="A9:B21"/>
    <mergeCell ref="J10:J13"/>
    <mergeCell ref="J14:J20"/>
    <mergeCell ref="A5:B8"/>
    <mergeCell ref="C6:F6"/>
    <mergeCell ref="G6:J6"/>
    <mergeCell ref="C7:D7"/>
    <mergeCell ref="E7:F7"/>
    <mergeCell ref="G7:G8"/>
    <mergeCell ref="H7:H8"/>
    <mergeCell ref="I7:I8"/>
    <mergeCell ref="J7:J8"/>
  </mergeCells>
  <phoneticPr fontId="7" type="noConversion"/>
  <pageMargins left="1.25972222222222" right="7.8472222222222193E-2" top="0.75138888888888899" bottom="0.75138888888888899" header="0.29861111111111099" footer="0.298611111111110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topLeftCell="A15" workbookViewId="0">
      <selection activeCell="B16" sqref="B16"/>
    </sheetView>
  </sheetViews>
  <sheetFormatPr defaultColWidth="9" defaultRowHeight="14" x14ac:dyDescent="0.25"/>
  <cols>
    <col min="1" max="1" width="15.54296875" customWidth="1"/>
    <col min="2" max="2" width="19.6328125" bestFit="1" customWidth="1"/>
  </cols>
  <sheetData>
    <row r="2" spans="1:2" x14ac:dyDescent="0.25">
      <c r="A2" t="s">
        <v>18</v>
      </c>
      <c r="B2">
        <v>24613.46</v>
      </c>
    </row>
    <row r="3" spans="1:2" x14ac:dyDescent="0.25">
      <c r="A3" t="s">
        <v>19</v>
      </c>
      <c r="B3">
        <v>1352</v>
      </c>
    </row>
    <row r="4" spans="1:2" x14ac:dyDescent="0.25">
      <c r="A4" t="s">
        <v>20</v>
      </c>
      <c r="B4">
        <v>885</v>
      </c>
    </row>
    <row r="5" spans="1:2" x14ac:dyDescent="0.25">
      <c r="A5" t="s">
        <v>21</v>
      </c>
      <c r="B5">
        <v>761</v>
      </c>
    </row>
    <row r="6" spans="1:2" x14ac:dyDescent="0.25">
      <c r="B6">
        <v>27611.46</v>
      </c>
    </row>
    <row r="8" spans="1:2" ht="14.5" thickBot="1" x14ac:dyDescent="0.3"/>
    <row r="9" spans="1:2" ht="21.5" thickBot="1" x14ac:dyDescent="0.3">
      <c r="A9" s="9" t="s">
        <v>27</v>
      </c>
      <c r="B9" s="11">
        <v>1378335</v>
      </c>
    </row>
    <row r="10" spans="1:2" ht="42.5" thickBot="1" x14ac:dyDescent="0.3">
      <c r="A10" s="12" t="s">
        <v>28</v>
      </c>
      <c r="B10" s="13">
        <v>1056792.42</v>
      </c>
    </row>
    <row r="11" spans="1:2" ht="42.5" thickBot="1" x14ac:dyDescent="0.3">
      <c r="A11" s="12" t="s">
        <v>29</v>
      </c>
      <c r="B11" s="13">
        <v>400537</v>
      </c>
    </row>
    <row r="12" spans="1:2" ht="63.5" thickBot="1" x14ac:dyDescent="0.3">
      <c r="A12" s="12" t="s">
        <v>30</v>
      </c>
      <c r="B12" s="13">
        <v>262500.39</v>
      </c>
    </row>
    <row r="13" spans="1:2" ht="42.5" thickBot="1" x14ac:dyDescent="0.3">
      <c r="A13" s="12" t="s">
        <v>31</v>
      </c>
      <c r="B13" s="13">
        <v>33325</v>
      </c>
    </row>
    <row r="14" spans="1:2" ht="21.5" thickBot="1" x14ac:dyDescent="0.3">
      <c r="A14" s="12" t="s">
        <v>32</v>
      </c>
      <c r="B14" s="14">
        <v>760</v>
      </c>
    </row>
    <row r="15" spans="1:2" ht="21.5" thickBot="1" x14ac:dyDescent="0.3">
      <c r="A15" s="12" t="s">
        <v>11</v>
      </c>
      <c r="B15" s="14"/>
    </row>
    <row r="16" spans="1:2" x14ac:dyDescent="0.25">
      <c r="B16" s="10">
        <f>SUM(B9:B15)</f>
        <v>3132249.81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蜗牛</cp:lastModifiedBy>
  <dcterms:created xsi:type="dcterms:W3CDTF">2006-09-16T00:00:00Z</dcterms:created>
  <dcterms:modified xsi:type="dcterms:W3CDTF">2021-07-09T08:24:19Z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2052-11.1.0.10314</vt:lpwstr>
  </property>
</Properties>
</file>