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Sheet2!$A$158:$P$187</definedName>
  </definedNames>
  <calcPr calcId="144525"/>
</workbook>
</file>

<file path=xl/sharedStrings.xml><?xml version="1.0" encoding="utf-8"?>
<sst xmlns="http://schemas.openxmlformats.org/spreadsheetml/2006/main" count="1427" uniqueCount="1255">
  <si>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>中鱼口镇</t>
    </r>
    <r>
      <rPr>
        <b/>
        <sz val="11"/>
        <rFont val="黑体"/>
        <charset val="134"/>
      </rPr>
      <t>退捕渔船渔具证照回收补偿资金发放申报表（第二批）</t>
    </r>
  </si>
  <si>
    <t>填报单位：（盖章）镇农业综合服务中心        负责        填表人：  杨文广           填报日期：     2020 年 7月3日              单位：元、斤</t>
  </si>
  <si>
    <t>序号</t>
  </si>
  <si>
    <t>姓名</t>
  </si>
  <si>
    <t>身份证号码</t>
  </si>
  <si>
    <t>渔船及设备回收</t>
  </si>
  <si>
    <t>渔具补偿金</t>
  </si>
  <si>
    <t>合计</t>
  </si>
  <si>
    <t>财政一卡通</t>
  </si>
  <si>
    <t>备注</t>
  </si>
  <si>
    <t>小平</t>
  </si>
  <si>
    <t>回收单号</t>
  </si>
  <si>
    <t>补偿资金（元）</t>
  </si>
  <si>
    <t>重量（斤）</t>
  </si>
  <si>
    <t>金额（元）</t>
  </si>
  <si>
    <t>开户行</t>
  </si>
  <si>
    <t>账号</t>
  </si>
  <si>
    <t>黄卫群</t>
  </si>
  <si>
    <t>4323221963****6202</t>
  </si>
  <si>
    <t>B299-1</t>
  </si>
  <si>
    <t>0001179</t>
  </si>
  <si>
    <t>B299-2</t>
  </si>
  <si>
    <t>张绪波</t>
  </si>
  <si>
    <t>4323221967****5111</t>
  </si>
  <si>
    <t>C78-1</t>
  </si>
  <si>
    <t>0001027</t>
  </si>
  <si>
    <t>何固良</t>
  </si>
  <si>
    <t>4323221963****5118</t>
  </si>
  <si>
    <t>C93-1</t>
  </si>
  <si>
    <t>0000589</t>
  </si>
  <si>
    <t>晏祝红</t>
  </si>
  <si>
    <t>4323221979****5176</t>
  </si>
  <si>
    <t>C97-1</t>
  </si>
  <si>
    <t>0001031</t>
  </si>
  <si>
    <t>李加伏</t>
  </si>
  <si>
    <t>4323221978****5116</t>
  </si>
  <si>
    <t>C94-1</t>
  </si>
  <si>
    <t>0000590</t>
  </si>
  <si>
    <t>C94-2</t>
  </si>
  <si>
    <t>张丽平</t>
  </si>
  <si>
    <t>4323221978****5159</t>
  </si>
  <si>
    <t>C113-1</t>
  </si>
  <si>
    <t>0000119</t>
  </si>
  <si>
    <t>C113-2</t>
  </si>
  <si>
    <t>李国平</t>
  </si>
  <si>
    <t>4323221970****4518</t>
  </si>
  <si>
    <t>A77-1</t>
  </si>
  <si>
    <t>0000604</t>
  </si>
  <si>
    <t>A77-2</t>
  </si>
  <si>
    <t>A77-3</t>
  </si>
  <si>
    <t>张焕武</t>
  </si>
  <si>
    <t>4323221975****5117</t>
  </si>
  <si>
    <t>C90-1</t>
  </si>
  <si>
    <t>0001028</t>
  </si>
  <si>
    <t>谌建庭</t>
  </si>
  <si>
    <t>4323221964****451X</t>
  </si>
  <si>
    <t>B309-1</t>
  </si>
  <si>
    <t>0000145</t>
  </si>
  <si>
    <t>B309-2</t>
  </si>
  <si>
    <t>B309-3</t>
  </si>
  <si>
    <t>B309-4</t>
  </si>
  <si>
    <t>刘成云</t>
  </si>
  <si>
    <t>4323221967****4574</t>
  </si>
  <si>
    <t>B316-1</t>
  </si>
  <si>
    <t>0000196</t>
  </si>
  <si>
    <t>B316-2</t>
  </si>
  <si>
    <t>B316-3</t>
  </si>
  <si>
    <t>B316-4</t>
  </si>
  <si>
    <t>B316-5</t>
  </si>
  <si>
    <t>汤爱华</t>
  </si>
  <si>
    <t>4323221970****4526</t>
  </si>
  <si>
    <t>B315-1</t>
  </si>
  <si>
    <t>0000176</t>
  </si>
  <si>
    <t>B315-2</t>
  </si>
  <si>
    <t>B315-3</t>
  </si>
  <si>
    <t>B315-4</t>
  </si>
  <si>
    <t>邓国友</t>
  </si>
  <si>
    <t>4323221974****5116</t>
  </si>
  <si>
    <t>B342-1</t>
  </si>
  <si>
    <t>0000133</t>
  </si>
  <si>
    <t>刘景云</t>
  </si>
  <si>
    <t>4323221965****451X</t>
  </si>
  <si>
    <t>B310-1</t>
  </si>
  <si>
    <t>0000148</t>
  </si>
  <si>
    <t>B310-2</t>
  </si>
  <si>
    <t>B310-3</t>
  </si>
  <si>
    <t>刘国顺</t>
  </si>
  <si>
    <t>4323221963****453X</t>
  </si>
  <si>
    <t>B311-1</t>
  </si>
  <si>
    <t>0000177</t>
  </si>
  <si>
    <t>B311-2</t>
  </si>
  <si>
    <t>B311-3</t>
  </si>
  <si>
    <t>B311-4</t>
  </si>
  <si>
    <t>B311-5</t>
  </si>
  <si>
    <t>0000189</t>
  </si>
  <si>
    <t>刘浩</t>
  </si>
  <si>
    <t>4309211986****4517</t>
  </si>
  <si>
    <t>B329-1</t>
  </si>
  <si>
    <t>0000149</t>
  </si>
  <si>
    <t>B329-2</t>
  </si>
  <si>
    <t>B329-3</t>
  </si>
  <si>
    <t>刘建新</t>
  </si>
  <si>
    <t>4323221969****4519</t>
  </si>
  <si>
    <t>B312-1</t>
  </si>
  <si>
    <t>0000147</t>
  </si>
  <si>
    <t>B312-2</t>
  </si>
  <si>
    <t>B312-3</t>
  </si>
  <si>
    <t>张红民</t>
  </si>
  <si>
    <t>4323221966****5113</t>
  </si>
  <si>
    <t>C99-1</t>
  </si>
  <si>
    <t>0000179</t>
  </si>
  <si>
    <t>C99-2</t>
  </si>
  <si>
    <t>张先东</t>
  </si>
  <si>
    <t>4323221967****511X</t>
  </si>
  <si>
    <t>C98-1</t>
  </si>
  <si>
    <t>0000178</t>
  </si>
  <si>
    <t>C98-2</t>
  </si>
  <si>
    <t>刘红波</t>
  </si>
  <si>
    <t>4309211980****7673</t>
  </si>
  <si>
    <t>C152-1</t>
  </si>
  <si>
    <t>0001226</t>
  </si>
  <si>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 xml:space="preserve">  乌嘴（镇）</t>
    </r>
    <r>
      <rPr>
        <b/>
        <sz val="11"/>
        <rFont val="黑体"/>
        <charset val="134"/>
      </rPr>
      <t>退捕渔船渔具证照回收补偿资金发放申报表（第二批）</t>
    </r>
  </si>
  <si>
    <t xml:space="preserve">填报单位：（盖章） 乌嘴乡人民政府      负责人：             填表人：  苏晓峰                              填报日期：2020 年  7 月 3  日   </t>
  </si>
  <si>
    <t>评估编号</t>
  </si>
  <si>
    <t>裴莲花</t>
  </si>
  <si>
    <t>4309211987****664X</t>
  </si>
  <si>
    <t>A272-1</t>
  </si>
  <si>
    <t>0000934</t>
  </si>
  <si>
    <t>祝和平</t>
  </si>
  <si>
    <t>4323221969****6652</t>
  </si>
  <si>
    <t>A391-1</t>
  </si>
  <si>
    <t>0000230</t>
  </si>
  <si>
    <t>A391-2</t>
  </si>
  <si>
    <t>A391-3</t>
  </si>
  <si>
    <t>朱清云</t>
  </si>
  <si>
    <t>4323221973****1336</t>
  </si>
  <si>
    <t>A390-1</t>
  </si>
  <si>
    <t>0000229</t>
  </si>
  <si>
    <t>A390-2</t>
  </si>
  <si>
    <t>A390-3</t>
  </si>
  <si>
    <t>王炳交</t>
  </si>
  <si>
    <t>4323221958****6633</t>
  </si>
  <si>
    <t>B318-1</t>
  </si>
  <si>
    <t>0000198</t>
  </si>
  <si>
    <t>B318-2</t>
  </si>
  <si>
    <t>B318-3</t>
  </si>
  <si>
    <t>B318-4</t>
  </si>
  <si>
    <t>彭光佑</t>
  </si>
  <si>
    <t>4323221967****6638</t>
  </si>
  <si>
    <t>B322-1</t>
  </si>
  <si>
    <t>0000223</t>
  </si>
  <si>
    <t>B322-2</t>
  </si>
  <si>
    <t>0000203</t>
  </si>
  <si>
    <t>B322-3</t>
  </si>
  <si>
    <t>B322-4</t>
  </si>
  <si>
    <t>B322-5</t>
  </si>
  <si>
    <t>B322-6</t>
  </si>
  <si>
    <t>卢笃春</t>
  </si>
  <si>
    <t>4323221964****3871</t>
  </si>
  <si>
    <t>B229-1</t>
  </si>
  <si>
    <t>0000200</t>
  </si>
  <si>
    <t>熊美莲</t>
  </si>
  <si>
    <t>4323221963****6627</t>
  </si>
  <si>
    <t>B212-1</t>
  </si>
  <si>
    <t>0000197</t>
  </si>
  <si>
    <t>祝志平</t>
  </si>
  <si>
    <t>4323221975****665X</t>
  </si>
  <si>
    <t>B232-1</t>
  </si>
  <si>
    <t>0000186</t>
  </si>
  <si>
    <t>王小群</t>
  </si>
  <si>
    <t>4309211970****0029</t>
  </si>
  <si>
    <t>A438-1</t>
  </si>
  <si>
    <t>0000185</t>
  </si>
  <si>
    <t>杨友才</t>
  </si>
  <si>
    <t>4323221968****6612</t>
  </si>
  <si>
    <t>A451-1</t>
  </si>
  <si>
    <t>0000183</t>
  </si>
  <si>
    <t>彭光文</t>
  </si>
  <si>
    <t>4323221974****6616</t>
  </si>
  <si>
    <t>B323-1</t>
  </si>
  <si>
    <t>0000212</t>
  </si>
  <si>
    <t>彭光勇</t>
  </si>
  <si>
    <t>4323221969****6632</t>
  </si>
  <si>
    <t>B324-1</t>
  </si>
  <si>
    <t>0000202</t>
  </si>
  <si>
    <t>曾宪春</t>
  </si>
  <si>
    <t>4323221967****661X</t>
  </si>
  <si>
    <t>C100-1</t>
  </si>
  <si>
    <t>0000199</t>
  </si>
  <si>
    <t>C100-2</t>
  </si>
  <si>
    <t>C100-3</t>
  </si>
  <si>
    <t>谢荣贵</t>
  </si>
  <si>
    <t>4323221962****6611</t>
  </si>
  <si>
    <t>A266-1</t>
  </si>
  <si>
    <t>0000214</t>
  </si>
  <si>
    <t>徐胜芳</t>
  </si>
  <si>
    <t>4309211982****6666</t>
  </si>
  <si>
    <t>B216-1</t>
  </si>
  <si>
    <t>0000201</t>
  </si>
  <si>
    <t>何秋生</t>
  </si>
  <si>
    <t>4323221974****6698</t>
  </si>
  <si>
    <t>C141-1</t>
  </si>
  <si>
    <t>0000215</t>
  </si>
  <si>
    <t>C141-2</t>
  </si>
  <si>
    <t>C141-3</t>
  </si>
  <si>
    <t>C141-4</t>
  </si>
  <si>
    <t>C141-5</t>
  </si>
  <si>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 xml:space="preserve">   三仙湖 （镇）</t>
    </r>
    <r>
      <rPr>
        <b/>
        <sz val="11"/>
        <rFont val="黑体"/>
        <charset val="134"/>
      </rPr>
      <t>退捕渔船渔具证照回收补偿资金发放申报表（第二批）</t>
    </r>
  </si>
  <si>
    <t xml:space="preserve">填报单位：（盖章）                    负责人：                           填表人：                    填报日期：      年    月   日   </t>
  </si>
  <si>
    <t>周炳炎</t>
  </si>
  <si>
    <t>4323221971****0476</t>
  </si>
  <si>
    <t>A417-1</t>
  </si>
  <si>
    <t>周秋莲</t>
  </si>
  <si>
    <t>4323221973****4927</t>
  </si>
  <si>
    <t>B339-1</t>
  </si>
  <si>
    <t>0000132</t>
  </si>
  <si>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 xml:space="preserve"> 青树嘴镇 </t>
    </r>
    <r>
      <rPr>
        <b/>
        <sz val="11"/>
        <rFont val="黑体"/>
        <charset val="134"/>
      </rPr>
      <t>退捕渔船渔具证照回收补偿资金发放申报表（第二批）</t>
    </r>
  </si>
  <si>
    <t xml:space="preserve">填报单位：（盖章）                    负责人：                        填表人：               填报日期：      年    月   日   </t>
  </si>
  <si>
    <t>李雪梅</t>
  </si>
  <si>
    <t>4323221964****6200</t>
  </si>
  <si>
    <t>A371-1
A371-2</t>
  </si>
  <si>
    <t>0001171</t>
  </si>
  <si>
    <t>彭焕伍</t>
  </si>
  <si>
    <t>4323221960****6176</t>
  </si>
  <si>
    <t>A357-1</t>
  </si>
  <si>
    <t>0001047</t>
  </si>
  <si>
    <t>郭孟军</t>
  </si>
  <si>
    <t>4323221962****6225</t>
  </si>
  <si>
    <t>C116-1</t>
  </si>
  <si>
    <t>0001175</t>
  </si>
  <si>
    <t>温乐</t>
  </si>
  <si>
    <t>4309211988****6253</t>
  </si>
  <si>
    <t>A367-1</t>
  </si>
  <si>
    <t>0000576</t>
  </si>
  <si>
    <t>刘优杨</t>
  </si>
  <si>
    <t>4323221968****6210</t>
  </si>
  <si>
    <t>A358-1</t>
  </si>
  <si>
    <t>0000587</t>
  </si>
  <si>
    <t>张勇</t>
  </si>
  <si>
    <t>4309211980****6171</t>
  </si>
  <si>
    <t>C119-1</t>
  </si>
  <si>
    <t>0000584</t>
  </si>
  <si>
    <t>李志祥</t>
  </si>
  <si>
    <t>4309211981****6154</t>
  </si>
  <si>
    <t>A356-1</t>
  </si>
  <si>
    <t>0001046</t>
  </si>
  <si>
    <t>陈小军</t>
  </si>
  <si>
    <t>4309211974****6169</t>
  </si>
  <si>
    <t>A350-1</t>
  </si>
  <si>
    <t>0001037</t>
  </si>
  <si>
    <t>刘友红</t>
  </si>
  <si>
    <t>4323221969****6256</t>
  </si>
  <si>
    <t>A362-1</t>
  </si>
  <si>
    <t>0000577</t>
  </si>
  <si>
    <t>晏群芳</t>
  </si>
  <si>
    <t>4323221972****6290</t>
  </si>
  <si>
    <t>A365-1</t>
  </si>
  <si>
    <t>0001173</t>
  </si>
  <si>
    <t>温湿华</t>
  </si>
  <si>
    <t>4323221966****6171</t>
  </si>
  <si>
    <t>A368-1</t>
  </si>
  <si>
    <t>0001161</t>
  </si>
  <si>
    <t>秦德红</t>
  </si>
  <si>
    <t>4323221967****6211</t>
  </si>
  <si>
    <t>A433-1
A433-2</t>
  </si>
  <si>
    <t>0001101</t>
  </si>
  <si>
    <t>谭建军</t>
  </si>
  <si>
    <t>4323221973****6219</t>
  </si>
  <si>
    <t>A30-1
A30-2</t>
  </si>
  <si>
    <t>0001127</t>
  </si>
  <si>
    <t>余志辉</t>
  </si>
  <si>
    <t>4323221962****6251</t>
  </si>
  <si>
    <t>A346-1
A346-2</t>
  </si>
  <si>
    <t>0001048</t>
  </si>
  <si>
    <t>李树林</t>
  </si>
  <si>
    <t>4323221973****635X</t>
  </si>
  <si>
    <t>A298-1
A298-2</t>
  </si>
  <si>
    <t>0000520</t>
  </si>
  <si>
    <t>秦德友</t>
  </si>
  <si>
    <t>4323221972****6216</t>
  </si>
  <si>
    <t>A372-1
A372-2</t>
  </si>
  <si>
    <t>0000578</t>
  </si>
  <si>
    <t>柳正才</t>
  </si>
  <si>
    <t>4323221976****6198</t>
  </si>
  <si>
    <t>A464-1</t>
  </si>
  <si>
    <t>0000131</t>
  </si>
  <si>
    <t>A464-2</t>
  </si>
  <si>
    <t>A464-3</t>
  </si>
  <si>
    <t>0000150</t>
  </si>
  <si>
    <t>康学军</t>
  </si>
  <si>
    <t>4323221973****6216</t>
  </si>
  <si>
    <t>A392-1</t>
  </si>
  <si>
    <t>0000236</t>
  </si>
  <si>
    <t>A392-2</t>
  </si>
  <si>
    <t>A392-3</t>
  </si>
  <si>
    <t>王基</t>
  </si>
  <si>
    <t>4309211989****6193</t>
  </si>
  <si>
    <t>A455-1</t>
  </si>
  <si>
    <t>0000227</t>
  </si>
  <si>
    <t>A455-2</t>
  </si>
  <si>
    <t>A455-3</t>
  </si>
  <si>
    <t>A455-4</t>
  </si>
  <si>
    <t>A455-5</t>
  </si>
  <si>
    <t>南县南洲镇退捕禁捕渔具证照回收补偿资金发放申报表（第二批）</t>
  </si>
  <si>
    <r>
      <rPr>
        <sz val="11"/>
        <rFont val="宋体"/>
        <charset val="0"/>
      </rPr>
      <t>姓名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船舶名称</t>
    </r>
  </si>
  <si>
    <t>补偿金额</t>
  </si>
  <si>
    <t>佘建辉</t>
  </si>
  <si>
    <t>4309211985****0013</t>
  </si>
  <si>
    <t>B337-1</t>
  </si>
  <si>
    <t>0000195</t>
  </si>
  <si>
    <t>B337-2</t>
  </si>
  <si>
    <t>B337-3</t>
  </si>
  <si>
    <t>柳建华</t>
  </si>
  <si>
    <t>4323221971****6172</t>
  </si>
  <si>
    <t>A462-1</t>
  </si>
  <si>
    <t>0000143</t>
  </si>
  <si>
    <t>A462-2</t>
  </si>
  <si>
    <t>A462-3</t>
  </si>
  <si>
    <t>A462-4</t>
  </si>
  <si>
    <t>A462-5</t>
  </si>
  <si>
    <t>樊鹏飞</t>
  </si>
  <si>
    <t>4323221974****5492</t>
  </si>
  <si>
    <t>A474-1</t>
  </si>
  <si>
    <t>0000144</t>
  </si>
  <si>
    <t>A474-2</t>
  </si>
  <si>
    <t>A474-3</t>
  </si>
  <si>
    <t>A474-4</t>
  </si>
  <si>
    <t>佘亮兵</t>
  </si>
  <si>
    <t>4323221963****5457</t>
  </si>
  <si>
    <t>B336-1</t>
  </si>
  <si>
    <t>0000194</t>
  </si>
  <si>
    <t>B336-2</t>
  </si>
  <si>
    <t>B336-3</t>
  </si>
  <si>
    <t>易  孝</t>
  </si>
  <si>
    <t>4309211996****5451</t>
  </si>
  <si>
    <t>B317-1</t>
  </si>
  <si>
    <t>0000180</t>
  </si>
  <si>
    <t>B317-2</t>
  </si>
  <si>
    <t>B317-3</t>
  </si>
  <si>
    <t>何明辉</t>
  </si>
  <si>
    <t>4323221978****5495</t>
  </si>
  <si>
    <t>B327-1</t>
  </si>
  <si>
    <t>0000129</t>
  </si>
  <si>
    <t>B327-2</t>
  </si>
  <si>
    <t>B327-3</t>
  </si>
  <si>
    <t>B327-4</t>
  </si>
  <si>
    <t>南县渔业大队退捕渔船渔具证照回收补偿资金发放申报表(第二批)</t>
  </si>
  <si>
    <t>填报单位(盖章)：                负责人：              填表人：               填报日期：</t>
  </si>
  <si>
    <r>
      <rPr>
        <sz val="11"/>
        <rFont val="宋体"/>
        <charset val="134"/>
      </rPr>
      <t>姓名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船舶名称</t>
    </r>
  </si>
  <si>
    <t>刘彩莲</t>
  </si>
  <si>
    <t>4323221965****0900</t>
  </si>
  <si>
    <t>B25-1-2-3</t>
  </si>
  <si>
    <t>0001061</t>
  </si>
  <si>
    <t>0000884</t>
  </si>
  <si>
    <t>高少文</t>
  </si>
  <si>
    <t>4323221967****0874</t>
  </si>
  <si>
    <t>B54-1</t>
  </si>
  <si>
    <t>0000419</t>
  </si>
  <si>
    <t>胡跃进</t>
  </si>
  <si>
    <t>4323221958****0865</t>
  </si>
  <si>
    <t>A102-1</t>
  </si>
  <si>
    <t>0000385</t>
  </si>
  <si>
    <t>胡文祥</t>
  </si>
  <si>
    <t>4323221959****0895</t>
  </si>
  <si>
    <t>A62-1-2</t>
  </si>
  <si>
    <t>0000464</t>
  </si>
  <si>
    <t>彭立新</t>
  </si>
  <si>
    <t>4323221968****3954</t>
  </si>
  <si>
    <t>B325-1-2-3-4-5</t>
  </si>
  <si>
    <t>0000637</t>
  </si>
  <si>
    <t>罗少云</t>
  </si>
  <si>
    <t>4309211962****085X</t>
  </si>
  <si>
    <t>B1-1-2</t>
  </si>
  <si>
    <t>0000409</t>
  </si>
  <si>
    <t>罗小斌</t>
  </si>
  <si>
    <t>4323221977****091X</t>
  </si>
  <si>
    <t>B33-1-2-3</t>
  </si>
  <si>
    <t>0001212</t>
  </si>
  <si>
    <t>冷德军</t>
  </si>
  <si>
    <t>4323221956****0912</t>
  </si>
  <si>
    <t>B29-1</t>
  </si>
  <si>
    <t>0000879</t>
  </si>
  <si>
    <t>肖广林</t>
  </si>
  <si>
    <t>4323221960****0894</t>
  </si>
  <si>
    <t>B60-1-2-3</t>
  </si>
  <si>
    <t>0001222</t>
  </si>
  <si>
    <t>刘哲学</t>
  </si>
  <si>
    <t>4323221970****0874</t>
  </si>
  <si>
    <t>B19-1-2-3-4</t>
  </si>
  <si>
    <t>0000881</t>
  </si>
  <si>
    <t>李文运</t>
  </si>
  <si>
    <t>4323221964****0867</t>
  </si>
  <si>
    <t>B86-1-2-3</t>
  </si>
  <si>
    <t>0000690</t>
  </si>
  <si>
    <t>罗云辉</t>
  </si>
  <si>
    <t>4323221975****0873</t>
  </si>
  <si>
    <t>B37-1-2</t>
  </si>
  <si>
    <t>0000401</t>
  </si>
  <si>
    <t>刘四喜</t>
  </si>
  <si>
    <t>4323221975****0919</t>
  </si>
  <si>
    <t>A79-1-2</t>
  </si>
  <si>
    <t>0000389</t>
  </si>
  <si>
    <t>周罗清</t>
  </si>
  <si>
    <t>4323221969****0474</t>
  </si>
  <si>
    <t>A83-1-2</t>
  </si>
  <si>
    <t>0000629</t>
  </si>
  <si>
    <t>尹志军</t>
  </si>
  <si>
    <t>4323221976****0919</t>
  </si>
  <si>
    <t>A320-1</t>
  </si>
  <si>
    <t>0000113</t>
  </si>
  <si>
    <t>易育红</t>
  </si>
  <si>
    <t>4323221970****0932</t>
  </si>
  <si>
    <t>B15-1-2-3-4</t>
  </si>
  <si>
    <t>0000382</t>
  </si>
  <si>
    <t>成子兰</t>
  </si>
  <si>
    <t>4323221969****0913</t>
  </si>
  <si>
    <t>B3-1-2-3</t>
  </si>
  <si>
    <t>0000450</t>
  </si>
  <si>
    <t>温未秋</t>
  </si>
  <si>
    <t>4309211969****085X</t>
  </si>
  <si>
    <t>A440-1-2</t>
  </si>
  <si>
    <t>0000420</t>
  </si>
  <si>
    <t>易方元</t>
  </si>
  <si>
    <t>4323221957****0873</t>
  </si>
  <si>
    <t>B31-1</t>
  </si>
  <si>
    <t>0000882</t>
  </si>
  <si>
    <t>冷正兵</t>
  </si>
  <si>
    <t>4323221970****0875</t>
  </si>
  <si>
    <t>A316-1-2-3</t>
  </si>
  <si>
    <t>0000101</t>
  </si>
  <si>
    <t>罗正冬</t>
  </si>
  <si>
    <t>4323221969****095X</t>
  </si>
  <si>
    <t>A443-1</t>
  </si>
  <si>
    <t>0000633</t>
  </si>
  <si>
    <t>涂光海</t>
  </si>
  <si>
    <t>4323221969****0850</t>
  </si>
  <si>
    <t>B70-1-2-3</t>
  </si>
  <si>
    <t>0000415</t>
  </si>
  <si>
    <t>刘开明</t>
  </si>
  <si>
    <t>4309211981****0854</t>
  </si>
  <si>
    <t>A82-1/C123-1-2</t>
  </si>
  <si>
    <t>0000390</t>
  </si>
  <si>
    <t>岳辉赞</t>
  </si>
  <si>
    <t>4323221957****0893</t>
  </si>
  <si>
    <t>C47-1-2</t>
  </si>
  <si>
    <t>0001214</t>
  </si>
  <si>
    <r>
      <rPr>
        <sz val="11"/>
        <rFont val="Times New Roman"/>
        <charset val="134"/>
      </rPr>
      <t>C47-2</t>
    </r>
    <r>
      <rPr>
        <sz val="11"/>
        <rFont val="宋体"/>
        <charset val="134"/>
      </rPr>
      <t>两张回执单，</t>
    </r>
    <r>
      <rPr>
        <sz val="11"/>
        <rFont val="Times New Roman"/>
        <charset val="134"/>
      </rPr>
      <t>0000456</t>
    </r>
  </si>
  <si>
    <t>陈前龙</t>
  </si>
  <si>
    <t>4323221968****0858</t>
  </si>
  <si>
    <t>B32-1-2-3-4</t>
  </si>
  <si>
    <t>0000889</t>
  </si>
  <si>
    <t>胡海军</t>
  </si>
  <si>
    <t>4323221961****0870</t>
  </si>
  <si>
    <t>B326-1-2-3-4-5</t>
  </si>
  <si>
    <t>0000445</t>
  </si>
  <si>
    <t>朱运立</t>
  </si>
  <si>
    <t>4309211969****5750</t>
  </si>
  <si>
    <t>B58-1-2-3</t>
  </si>
  <si>
    <t>000044900004462</t>
  </si>
  <si>
    <t>谢世红</t>
  </si>
  <si>
    <t>4323221969****125X</t>
  </si>
  <si>
    <t>B57-1-2-3</t>
  </si>
  <si>
    <t>0000644</t>
  </si>
  <si>
    <t>408+21</t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</si>
  <si>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钓具</t>
    </r>
  </si>
  <si>
    <t>谢世华</t>
  </si>
  <si>
    <t>4323221964****0897</t>
  </si>
  <si>
    <t>B66-1-2-3</t>
  </si>
  <si>
    <t>0000645</t>
  </si>
  <si>
    <t>邹勇</t>
  </si>
  <si>
    <t>4309211984****0850</t>
  </si>
  <si>
    <t>A493-1</t>
  </si>
  <si>
    <t>0001078</t>
  </si>
  <si>
    <t>和邹国良同户</t>
  </si>
  <si>
    <t>丁润球</t>
  </si>
  <si>
    <t>4323221970****0876</t>
  </si>
  <si>
    <t>A78-1</t>
  </si>
  <si>
    <t>0000899</t>
  </si>
  <si>
    <t>钟强</t>
  </si>
  <si>
    <t>4309211982****0856</t>
  </si>
  <si>
    <t>A107-1-2</t>
  </si>
  <si>
    <t>0000695</t>
  </si>
  <si>
    <t>罗端科</t>
  </si>
  <si>
    <t>4323221964****0878</t>
  </si>
  <si>
    <t>A133-1-2 C26-1</t>
  </si>
  <si>
    <t>0000626</t>
  </si>
  <si>
    <t>罗德连</t>
  </si>
  <si>
    <t>4323221976****0852</t>
  </si>
  <si>
    <t>C27-1</t>
  </si>
  <si>
    <t>0001149</t>
  </si>
  <si>
    <t>康回香</t>
  </si>
  <si>
    <t>4323221967****0921</t>
  </si>
  <si>
    <t>A109-1</t>
  </si>
  <si>
    <t>0000694</t>
  </si>
  <si>
    <t>陈建河</t>
  </si>
  <si>
    <t>4309211985****085X</t>
  </si>
  <si>
    <t>B51-1-2</t>
  </si>
  <si>
    <t>0000897</t>
  </si>
  <si>
    <t>罗国平</t>
  </si>
  <si>
    <t>4323221962****0876</t>
  </si>
  <si>
    <t>A120-1</t>
  </si>
  <si>
    <t>0000635</t>
  </si>
  <si>
    <t>唐兵</t>
  </si>
  <si>
    <t>4323221971****0857</t>
  </si>
  <si>
    <t>B17-1-2-3</t>
  </si>
  <si>
    <t>0001136</t>
  </si>
  <si>
    <t>唐红兵</t>
  </si>
  <si>
    <t>4323221976****0914</t>
  </si>
  <si>
    <t>B35-1-2</t>
  </si>
  <si>
    <t>0001140</t>
  </si>
  <si>
    <t>刘云飞</t>
  </si>
  <si>
    <t>4323221974****0913</t>
  </si>
  <si>
    <t>B34-1-2</t>
  </si>
  <si>
    <t>0000880</t>
  </si>
  <si>
    <t>杨丽萍</t>
  </si>
  <si>
    <t>4309211985****0888</t>
  </si>
  <si>
    <t>B26-1-2</t>
  </si>
  <si>
    <t>0000821</t>
  </si>
  <si>
    <t>易友才</t>
  </si>
  <si>
    <t>4323221969****0876</t>
  </si>
  <si>
    <t>B16-1-2-3</t>
  </si>
  <si>
    <t>0000406</t>
  </si>
  <si>
    <t>贾志权</t>
  </si>
  <si>
    <t>4323221967****593X</t>
  </si>
  <si>
    <t>A89-1-2-3</t>
  </si>
  <si>
    <t>0000640</t>
  </si>
  <si>
    <t>李春才</t>
  </si>
  <si>
    <t>4323221964****0914</t>
  </si>
  <si>
    <t>C61-1-2</t>
  </si>
  <si>
    <t>0000418</t>
  </si>
  <si>
    <t>易桂芝</t>
  </si>
  <si>
    <t>4323221967****0866</t>
  </si>
  <si>
    <t>B22-1-2</t>
  </si>
  <si>
    <t>0000383</t>
  </si>
  <si>
    <t>李正良</t>
  </si>
  <si>
    <t>4309211972****0873</t>
  </si>
  <si>
    <t>A441-1</t>
  </si>
  <si>
    <t>0000632</t>
  </si>
  <si>
    <t>李秀莲</t>
  </si>
  <si>
    <t>4323221966****0868</t>
  </si>
  <si>
    <t>A304-1-2-3-4</t>
  </si>
  <si>
    <t>0000106</t>
  </si>
  <si>
    <t>660+132</t>
  </si>
  <si>
    <r>
      <rPr>
        <sz val="11"/>
        <rFont val="Times New Roman"/>
        <charset val="134"/>
      </rPr>
      <t>132</t>
    </r>
    <r>
      <rPr>
        <sz val="11"/>
        <rFont val="宋体"/>
        <charset val="134"/>
      </rPr>
      <t>钓具</t>
    </r>
    <r>
      <rPr>
        <sz val="11"/>
        <rFont val="Times New Roman"/>
        <charset val="134"/>
      </rPr>
      <t>-2540</t>
    </r>
  </si>
  <si>
    <t>谢世全</t>
  </si>
  <si>
    <t>4323221966****095X</t>
  </si>
  <si>
    <t>B44-1-2-3</t>
  </si>
  <si>
    <t>0001185</t>
  </si>
  <si>
    <t>成子明</t>
  </si>
  <si>
    <t>4323221965****0897</t>
  </si>
  <si>
    <t>B72-1-2</t>
  </si>
  <si>
    <t>0000411  649</t>
  </si>
  <si>
    <t>鄢小辉</t>
  </si>
  <si>
    <t>4309211982****0851</t>
  </si>
  <si>
    <t>B2-1-2-3</t>
  </si>
  <si>
    <r>
      <rPr>
        <sz val="11"/>
        <rFont val="宋体"/>
        <charset val="134"/>
      </rPr>
      <t>凭证无单号</t>
    </r>
    <r>
      <rPr>
        <sz val="11"/>
        <rFont val="Times New Roman"/>
        <charset val="134"/>
      </rPr>
      <t>/0000660</t>
    </r>
  </si>
  <si>
    <t>何秋庭</t>
  </si>
  <si>
    <t>4323221960****0892</t>
  </si>
  <si>
    <t>A110-1-2</t>
  </si>
  <si>
    <t>0000895</t>
  </si>
  <si>
    <t>贺建平</t>
  </si>
  <si>
    <t>4323221973****0919</t>
  </si>
  <si>
    <t>A130-1</t>
  </si>
  <si>
    <t>0000631</t>
  </si>
  <si>
    <t>李谷香</t>
  </si>
  <si>
    <t>4323221967****0880</t>
  </si>
  <si>
    <t>A114-1</t>
  </si>
  <si>
    <t>0000424</t>
  </si>
  <si>
    <t>刘汉星</t>
  </si>
  <si>
    <t>4323221956****0876</t>
  </si>
  <si>
    <t>C17-1</t>
  </si>
  <si>
    <t>0001213</t>
  </si>
  <si>
    <t>成三建</t>
  </si>
  <si>
    <t>4323221965****0911</t>
  </si>
  <si>
    <t>B42-1-2</t>
  </si>
  <si>
    <t>0000887</t>
  </si>
  <si>
    <t>段荣华</t>
  </si>
  <si>
    <t>4323221972****0853</t>
  </si>
  <si>
    <t>B84-1-2-3-4</t>
  </si>
  <si>
    <t>0001200 1062 1200</t>
  </si>
  <si>
    <t>李珍元</t>
  </si>
  <si>
    <t>4323221961****0863</t>
  </si>
  <si>
    <t>A106-1</t>
  </si>
  <si>
    <t>0000692</t>
  </si>
  <si>
    <t>刘国安</t>
  </si>
  <si>
    <t>4323221973****0865</t>
  </si>
  <si>
    <t>B90-1</t>
  </si>
  <si>
    <t>0000459</t>
  </si>
  <si>
    <t>刘安平</t>
  </si>
  <si>
    <t>4323221966****0878</t>
  </si>
  <si>
    <t>A118-1</t>
  </si>
  <si>
    <t>0000403</t>
  </si>
  <si>
    <t>刘勇</t>
  </si>
  <si>
    <t>4309211986****0878</t>
  </si>
  <si>
    <t>A80-1-2</t>
  </si>
  <si>
    <t>0000457</t>
  </si>
  <si>
    <t>粟辉</t>
  </si>
  <si>
    <t>4323221979****4212</t>
  </si>
  <si>
    <t>B302-1-2</t>
  </si>
  <si>
    <t>0001220</t>
  </si>
  <si>
    <t>汪明权</t>
  </si>
  <si>
    <t>4323221967****0854</t>
  </si>
  <si>
    <t>A127-1</t>
  </si>
  <si>
    <t>0000805</t>
  </si>
  <si>
    <t>李三英</t>
  </si>
  <si>
    <t>4309211980****0860</t>
  </si>
  <si>
    <t>B55-1</t>
  </si>
  <si>
    <t>0000910</t>
  </si>
  <si>
    <t>杨池云</t>
  </si>
  <si>
    <t>4323221967****0878</t>
  </si>
  <si>
    <t>B28-1</t>
  </si>
  <si>
    <t>凭证无单号</t>
  </si>
  <si>
    <t>唐金芳</t>
  </si>
  <si>
    <t>B38-1-2</t>
  </si>
  <si>
    <t>0001186</t>
  </si>
  <si>
    <t>温海涛</t>
  </si>
  <si>
    <t>4323221974****0895</t>
  </si>
  <si>
    <t>C124-1</t>
  </si>
  <si>
    <t>0000408</t>
  </si>
  <si>
    <t>李金保</t>
  </si>
  <si>
    <t>A103-1-2</t>
  </si>
  <si>
    <t>0000381</t>
  </si>
  <si>
    <t>666+70</t>
  </si>
  <si>
    <r>
      <rPr>
        <sz val="11"/>
        <rFont val="Times New Roman"/>
        <charset val="134"/>
      </rPr>
      <t>70</t>
    </r>
    <r>
      <rPr>
        <sz val="11"/>
        <rFont val="宋体"/>
        <charset val="134"/>
      </rPr>
      <t>钓具</t>
    </r>
    <r>
      <rPr>
        <sz val="11"/>
        <rFont val="Times New Roman"/>
        <charset val="134"/>
      </rPr>
      <t>-1390</t>
    </r>
  </si>
  <si>
    <t>温清</t>
  </si>
  <si>
    <t>4323211992****0859</t>
  </si>
  <si>
    <t>B330-1</t>
  </si>
  <si>
    <t>0000630</t>
  </si>
  <si>
    <t>邹国秋</t>
  </si>
  <si>
    <t>4323221973****0912</t>
  </si>
  <si>
    <t>A494-1</t>
  </si>
  <si>
    <t>0001079</t>
  </si>
  <si>
    <t>刘元成</t>
  </si>
  <si>
    <t>4323221956****0895</t>
  </si>
  <si>
    <t>B87-1</t>
  </si>
  <si>
    <t>0000802</t>
  </si>
  <si>
    <t>陆述华</t>
  </si>
  <si>
    <t>4323221961****0915</t>
  </si>
  <si>
    <t>A108-1</t>
  </si>
  <si>
    <t>0000693</t>
  </si>
  <si>
    <t>滕建武</t>
  </si>
  <si>
    <t>4323221970****0894</t>
  </si>
  <si>
    <t>A128-1</t>
  </si>
  <si>
    <t>0000803</t>
  </si>
  <si>
    <t>滕建波</t>
  </si>
  <si>
    <t>4323221966****085X</t>
  </si>
  <si>
    <t>B8-1</t>
  </si>
  <si>
    <t>0000908</t>
  </si>
  <si>
    <t>4309211984****6617</t>
  </si>
  <si>
    <t>A111-1</t>
  </si>
  <si>
    <t>0000652</t>
  </si>
  <si>
    <t>郑爱莲</t>
  </si>
  <si>
    <t>4323221965****0882</t>
  </si>
  <si>
    <t>A131-1</t>
  </si>
  <si>
    <t>0000809</t>
  </si>
  <si>
    <t>涂光辉</t>
  </si>
  <si>
    <t>4323221971****0918</t>
  </si>
  <si>
    <t>B82-1</t>
  </si>
  <si>
    <t>0001194</t>
  </si>
  <si>
    <t>万辉祥</t>
  </si>
  <si>
    <t>4323221976****0912</t>
  </si>
  <si>
    <t>A112-1</t>
  </si>
  <si>
    <t>0001055</t>
  </si>
  <si>
    <t>易育兰</t>
  </si>
  <si>
    <t>4323221973****0878</t>
  </si>
  <si>
    <t>A101-1-2</t>
  </si>
  <si>
    <t>0001056</t>
  </si>
  <si>
    <t>付风顺</t>
  </si>
  <si>
    <t>4309211987****0010</t>
  </si>
  <si>
    <t>B9-1</t>
  </si>
  <si>
    <t>0000387</t>
  </si>
  <si>
    <t>曹泽芳</t>
  </si>
  <si>
    <t>4323221979****0855</t>
  </si>
  <si>
    <t>B30-1-2</t>
  </si>
  <si>
    <t>0000885</t>
  </si>
  <si>
    <t>邓金娥</t>
  </si>
  <si>
    <t>4323221963****0867</t>
  </si>
  <si>
    <t>B92-1</t>
  </si>
  <si>
    <t>0000900</t>
  </si>
  <si>
    <t>唐银兵</t>
  </si>
  <si>
    <t>4323221979****0872</t>
  </si>
  <si>
    <t>B68-1-2-3</t>
  </si>
  <si>
    <t>0001225</t>
  </si>
  <si>
    <t>谢辰</t>
  </si>
  <si>
    <t>4309211994****0856</t>
  </si>
  <si>
    <t>B39-1</t>
  </si>
  <si>
    <t>郑太山</t>
  </si>
  <si>
    <t>4323221968****0913</t>
  </si>
  <si>
    <t>B67-1</t>
  </si>
  <si>
    <t>0000402</t>
  </si>
  <si>
    <t>滕建文</t>
  </si>
  <si>
    <t>4323221973****0874</t>
  </si>
  <si>
    <t>A124-1</t>
  </si>
  <si>
    <t>0000925</t>
  </si>
  <si>
    <t>李太平</t>
  </si>
  <si>
    <t>4323221974****0852</t>
  </si>
  <si>
    <t>A113-1</t>
  </si>
  <si>
    <t>0000425</t>
  </si>
  <si>
    <t>徐志英</t>
  </si>
  <si>
    <t>4309211981****0862</t>
  </si>
  <si>
    <t>B52-1</t>
  </si>
  <si>
    <t>0001145</t>
  </si>
  <si>
    <t>冷美玉</t>
  </si>
  <si>
    <t>4323221965****0869</t>
  </si>
  <si>
    <t>A318-1</t>
  </si>
  <si>
    <t>0000519</t>
  </si>
  <si>
    <t>胡纯</t>
  </si>
  <si>
    <t>4309211987****0879</t>
  </si>
  <si>
    <t>B12-1-2</t>
  </si>
  <si>
    <t>0000463</t>
  </si>
  <si>
    <t>刘文斌</t>
  </si>
  <si>
    <t>4323221971****0875</t>
  </si>
  <si>
    <t>A132-1</t>
  </si>
  <si>
    <t>0000414</t>
  </si>
  <si>
    <t>尹绪梅</t>
  </si>
  <si>
    <t>4323221972****0920</t>
  </si>
  <si>
    <t>A56-1</t>
  </si>
  <si>
    <t>刘腊珍</t>
  </si>
  <si>
    <t>4323221976****0884</t>
  </si>
  <si>
    <t>B75-1</t>
  </si>
  <si>
    <t>0000648</t>
  </si>
  <si>
    <t>刘中华</t>
  </si>
  <si>
    <t>4323221971****6254</t>
  </si>
  <si>
    <t>B14-1</t>
  </si>
  <si>
    <t>0001059</t>
  </si>
  <si>
    <t>冷孝</t>
  </si>
  <si>
    <t>4309211985****0877</t>
  </si>
  <si>
    <t>C29-1</t>
  </si>
  <si>
    <t>0000412</t>
  </si>
  <si>
    <t>李春连</t>
  </si>
  <si>
    <t>4323221972****0866</t>
  </si>
  <si>
    <t>C58-1</t>
  </si>
  <si>
    <t>0000416</t>
  </si>
  <si>
    <t>李红梅</t>
  </si>
  <si>
    <t>4323221976****0882</t>
  </si>
  <si>
    <t>C62-1</t>
  </si>
  <si>
    <t>0000417</t>
  </si>
  <si>
    <t>丁春连</t>
  </si>
  <si>
    <t>4323221977****0901</t>
  </si>
  <si>
    <t>C56-1</t>
  </si>
  <si>
    <t>0001223</t>
  </si>
  <si>
    <t>陈国良</t>
  </si>
  <si>
    <t>4309211988****0854</t>
  </si>
  <si>
    <t>B331-1-2-3</t>
  </si>
  <si>
    <t>0000646</t>
  </si>
  <si>
    <t>祝红元</t>
  </si>
  <si>
    <t>4323221974****0931</t>
  </si>
  <si>
    <t>A98-1</t>
  </si>
  <si>
    <t>0000898</t>
  </si>
  <si>
    <t>李成云</t>
  </si>
  <si>
    <t>4323221969****0497</t>
  </si>
  <si>
    <t>B49-1</t>
  </si>
  <si>
    <t>0000641</t>
  </si>
  <si>
    <r>
      <rPr>
        <sz val="11"/>
        <rFont val="宋体"/>
        <charset val="134"/>
      </rPr>
      <t>回执是A49-1</t>
    </r>
    <r>
      <rPr>
        <sz val="11"/>
        <rFont val="Times New Roman"/>
        <charset val="134"/>
      </rPr>
      <t xml:space="preserve">
</t>
    </r>
  </si>
  <si>
    <t>付依军</t>
  </si>
  <si>
    <t>4323221959****0852</t>
  </si>
  <si>
    <t>B10-1-2-3-4</t>
  </si>
  <si>
    <t>0000817</t>
  </si>
  <si>
    <t>付美红</t>
  </si>
  <si>
    <t>4323221974****0889</t>
  </si>
  <si>
    <t>A88-1</t>
  </si>
  <si>
    <t>0000386</t>
  </si>
  <si>
    <t>余桃英</t>
  </si>
  <si>
    <t>4323221958****0869</t>
  </si>
  <si>
    <t>C19-1</t>
  </si>
  <si>
    <t>0000455</t>
  </si>
  <si>
    <t>龙世青</t>
  </si>
  <si>
    <t>4323221965****3836</t>
  </si>
  <si>
    <t>C63-1</t>
  </si>
  <si>
    <t>0000628</t>
  </si>
  <si>
    <t>程谢平</t>
  </si>
  <si>
    <t>4309211984****3818</t>
  </si>
  <si>
    <t>B11-1-2</t>
  </si>
  <si>
    <t>0000825</t>
  </si>
  <si>
    <t>程炼宏</t>
  </si>
  <si>
    <t>4323221964****381X</t>
  </si>
  <si>
    <t>B83-1</t>
  </si>
  <si>
    <t>易小贵</t>
  </si>
  <si>
    <t>4323221975****0903</t>
  </si>
  <si>
    <t>B18-1</t>
  </si>
  <si>
    <t>0000407</t>
  </si>
  <si>
    <t>罗伏秋</t>
  </si>
  <si>
    <t>4323221958****0899</t>
  </si>
  <si>
    <t>A105-1-2</t>
  </si>
  <si>
    <t>0000807</t>
  </si>
  <si>
    <t>刘定文</t>
  </si>
  <si>
    <t>4323221970****0878</t>
  </si>
  <si>
    <t>B85-1</t>
  </si>
  <si>
    <t>0000443</t>
  </si>
  <si>
    <t>刘小平</t>
  </si>
  <si>
    <t>4309211982****0854</t>
  </si>
  <si>
    <t>B73-1</t>
  </si>
  <si>
    <t>0000647</t>
  </si>
  <si>
    <t>李松山</t>
  </si>
  <si>
    <t>4323221966****0914</t>
  </si>
  <si>
    <t>A100-1-2</t>
  </si>
  <si>
    <t>0001054</t>
  </si>
  <si>
    <t>595+54</t>
  </si>
  <si>
    <r>
      <rPr>
        <sz val="11"/>
        <rFont val="Times New Roman"/>
        <charset val="134"/>
      </rPr>
      <t>54</t>
    </r>
    <r>
      <rPr>
        <sz val="11"/>
        <rFont val="宋体"/>
        <charset val="134"/>
      </rPr>
      <t>钓具</t>
    </r>
    <r>
      <rPr>
        <sz val="11"/>
        <rFont val="Times New Roman"/>
        <charset val="134"/>
      </rPr>
      <t>-5</t>
    </r>
  </si>
  <si>
    <t>李后兴</t>
  </si>
  <si>
    <t>4309211980****0857</t>
  </si>
  <si>
    <t>B56-1</t>
  </si>
  <si>
    <t>0000907</t>
  </si>
  <si>
    <t>刘天平</t>
  </si>
  <si>
    <t>4323221968****0916</t>
  </si>
  <si>
    <t>A81-1</t>
  </si>
  <si>
    <t>0000391</t>
  </si>
  <si>
    <t>罗旋</t>
  </si>
  <si>
    <t>4309211992****085X</t>
  </si>
  <si>
    <t>C30-1</t>
  </si>
  <si>
    <t>0000636</t>
  </si>
  <si>
    <t>胡建</t>
  </si>
  <si>
    <t>4309211985****0879</t>
  </si>
  <si>
    <t>A85-1-2</t>
  </si>
  <si>
    <t>0000461</t>
  </si>
  <si>
    <t>肖连方</t>
  </si>
  <si>
    <t>4323221979****0875</t>
  </si>
  <si>
    <t>A134-1</t>
  </si>
  <si>
    <t>0001139</t>
  </si>
  <si>
    <t>孙志权</t>
  </si>
  <si>
    <t>4323221978****047X</t>
  </si>
  <si>
    <t>C52-1-2</t>
  </si>
  <si>
    <t>0001147</t>
  </si>
  <si>
    <t>成珍秀</t>
  </si>
  <si>
    <t>4323221967****0860</t>
  </si>
  <si>
    <t>B4-1</t>
  </si>
  <si>
    <t>刘庚安</t>
  </si>
  <si>
    <t>4323221968****0885</t>
  </si>
  <si>
    <t>B91-1</t>
  </si>
  <si>
    <t>0000460</t>
  </si>
  <si>
    <t>刘新兵</t>
  </si>
  <si>
    <t>4323221964****0893</t>
  </si>
  <si>
    <t>B13-1</t>
  </si>
  <si>
    <t>0001058</t>
  </si>
  <si>
    <t>刘菊红</t>
  </si>
  <si>
    <t>4323221968****0865</t>
  </si>
  <si>
    <t>A317-1</t>
  </si>
  <si>
    <t>0000518</t>
  </si>
  <si>
    <t>罗友才</t>
  </si>
  <si>
    <t>4323221969****0851</t>
  </si>
  <si>
    <t>B36-1</t>
  </si>
  <si>
    <t>0000639</t>
  </si>
  <si>
    <t>粟军</t>
  </si>
  <si>
    <t>4309211982****423X</t>
  </si>
  <si>
    <t>C32-1-2-3</t>
  </si>
  <si>
    <t>0001219</t>
  </si>
  <si>
    <t>罗先友</t>
  </si>
  <si>
    <t>4309211987****0877</t>
  </si>
  <si>
    <t>B27-1</t>
  </si>
  <si>
    <t>0000410</t>
  </si>
  <si>
    <t>滕爱娥</t>
  </si>
  <si>
    <t>4323221977****0861</t>
  </si>
  <si>
    <t>C50-1-2</t>
  </si>
  <si>
    <t>0001138</t>
  </si>
  <si>
    <t>罗端阳</t>
  </si>
  <si>
    <t>4323221952****0883</t>
  </si>
  <si>
    <t>C48-1-2-3</t>
  </si>
  <si>
    <t>0001142</t>
  </si>
  <si>
    <t>罗爱军</t>
  </si>
  <si>
    <t>4323221968****0886</t>
  </si>
  <si>
    <t>C28-1</t>
  </si>
  <si>
    <t>0001144</t>
  </si>
  <si>
    <t>孙玉仁</t>
  </si>
  <si>
    <t>4323221975****0472</t>
  </si>
  <si>
    <t>C51-1</t>
  </si>
  <si>
    <t>0001146</t>
  </si>
  <si>
    <t>杨群慧</t>
  </si>
  <si>
    <t>4309211986****3841</t>
  </si>
  <si>
    <t>C68-1</t>
  </si>
  <si>
    <t>0001082</t>
  </si>
  <si>
    <t>张建</t>
  </si>
  <si>
    <t>4323221978****0896</t>
  </si>
  <si>
    <t>C69-1</t>
  </si>
  <si>
    <t>0001083</t>
  </si>
  <si>
    <t>李宏生</t>
  </si>
  <si>
    <t>4323221941****0874</t>
  </si>
  <si>
    <t>C45-1-2-3-4</t>
  </si>
  <si>
    <t>0000405</t>
  </si>
  <si>
    <t>谢智</t>
  </si>
  <si>
    <t>A125-1</t>
  </si>
  <si>
    <t>0000806</t>
  </si>
  <si>
    <t>李敏</t>
  </si>
  <si>
    <t>4309211990****085X</t>
  </si>
  <si>
    <t>B88-1</t>
  </si>
  <si>
    <t>0001057</t>
  </si>
  <si>
    <t>李德喜</t>
  </si>
  <si>
    <t>4309211985****0899</t>
  </si>
  <si>
    <t>A67-1</t>
  </si>
  <si>
    <t>0000911/001184</t>
  </si>
  <si>
    <t>杨克祥</t>
  </si>
  <si>
    <t>4309211987****0854</t>
  </si>
  <si>
    <t>B81-1</t>
  </si>
  <si>
    <t>刘金香</t>
  </si>
  <si>
    <t>4309211982****0885</t>
  </si>
  <si>
    <t>B50-1-2</t>
  </si>
  <si>
    <t>0000643</t>
  </si>
  <si>
    <t>杨克明</t>
  </si>
  <si>
    <t>4323221975****3811</t>
  </si>
  <si>
    <t>A97-1</t>
  </si>
  <si>
    <t>粟子文</t>
  </si>
  <si>
    <t>4323221972****3834</t>
  </si>
  <si>
    <t>D13-1</t>
  </si>
  <si>
    <t>0000191</t>
  </si>
  <si>
    <t>A461-1</t>
  </si>
  <si>
    <t>A461-2</t>
  </si>
  <si>
    <t>A461-3</t>
  </si>
  <si>
    <t>62523+277</t>
  </si>
  <si>
    <t>南县明山头镇退捕禁捕渔具证照回收补偿资金发放申报表（第二批）</t>
  </si>
  <si>
    <t>黄其辉</t>
  </si>
  <si>
    <t>4323221975****1318</t>
  </si>
  <si>
    <t>A452-1</t>
  </si>
  <si>
    <t>0000207</t>
  </si>
  <si>
    <t>A452-2</t>
  </si>
  <si>
    <t>吴新草</t>
  </si>
  <si>
    <t>4323221963****1218</t>
  </si>
  <si>
    <t>B335-1</t>
  </si>
  <si>
    <t>0000205</t>
  </si>
  <si>
    <t>B335-2</t>
  </si>
  <si>
    <t>B335-3</t>
  </si>
  <si>
    <t>刘友元</t>
  </si>
  <si>
    <t>4323221965****1347</t>
  </si>
  <si>
    <t>B320-1</t>
  </si>
  <si>
    <t>0000182</t>
  </si>
  <si>
    <t>孟铁成</t>
  </si>
  <si>
    <t>4323221968****174</t>
  </si>
  <si>
    <t>B334-1</t>
  </si>
  <si>
    <t>0000206</t>
  </si>
  <si>
    <t>贾寿连</t>
  </si>
  <si>
    <t>4323221957****1326</t>
  </si>
  <si>
    <t>B321-1</t>
  </si>
  <si>
    <t>0000187</t>
  </si>
  <si>
    <t>王英雄</t>
  </si>
  <si>
    <t>4323221977****131X</t>
  </si>
  <si>
    <t>B287-1</t>
  </si>
  <si>
    <t>0000210</t>
  </si>
  <si>
    <t>B287-2</t>
  </si>
  <si>
    <t>黄中喜</t>
  </si>
  <si>
    <t>4306231964****7230</t>
  </si>
  <si>
    <t>A448-1</t>
  </si>
  <si>
    <t>0000184</t>
  </si>
  <si>
    <t>蒋斌</t>
  </si>
  <si>
    <t>4323221972****1333</t>
  </si>
  <si>
    <t>B341-1</t>
  </si>
  <si>
    <t>0000221</t>
  </si>
  <si>
    <t>杜斌</t>
  </si>
  <si>
    <t>4309211980****1337</t>
  </si>
  <si>
    <t>B319-1</t>
  </si>
  <si>
    <t>0000188</t>
  </si>
  <si>
    <t>李勋华</t>
  </si>
  <si>
    <t>4323221961****1313</t>
  </si>
  <si>
    <r>
      <rPr>
        <sz val="11"/>
        <rFont val="Times New Roman"/>
        <charset val="0"/>
      </rPr>
      <t>A480-1</t>
    </r>
    <r>
      <rPr>
        <sz val="11"/>
        <rFont val="宋体"/>
        <charset val="0"/>
      </rPr>
      <t>、</t>
    </r>
    <r>
      <rPr>
        <sz val="11"/>
        <rFont val="Times New Roman"/>
        <charset val="0"/>
      </rPr>
      <t>D4-1</t>
    </r>
  </si>
  <si>
    <t>0000208</t>
  </si>
  <si>
    <t>李运姣</t>
  </si>
  <si>
    <t>4323221966****134X</t>
  </si>
  <si>
    <t>A481-1</t>
  </si>
  <si>
    <t>0000209</t>
  </si>
  <si>
    <t>瞿明光</t>
  </si>
  <si>
    <t>4323221967****1317</t>
  </si>
  <si>
    <t>B246-1</t>
  </si>
  <si>
    <t>0000211</t>
  </si>
  <si>
    <t>B246-2</t>
  </si>
  <si>
    <t>朱建军</t>
  </si>
  <si>
    <t>4323221971****1378</t>
  </si>
  <si>
    <t>A389-1</t>
  </si>
  <si>
    <t>0000235</t>
  </si>
  <si>
    <t>A389-2</t>
  </si>
  <si>
    <t>A389-3</t>
  </si>
  <si>
    <t>A389-4</t>
  </si>
  <si>
    <t>王艳群</t>
  </si>
  <si>
    <t>4323221968****1369</t>
  </si>
  <si>
    <t>D5-1</t>
  </si>
  <si>
    <t>0000204</t>
  </si>
  <si>
    <t>D5-2</t>
  </si>
  <si>
    <t>D5-3</t>
  </si>
  <si>
    <t>李勋其</t>
  </si>
  <si>
    <t>4323221972****1313</t>
  </si>
  <si>
    <t>D2-1</t>
  </si>
  <si>
    <t>0000213</t>
  </si>
  <si>
    <t>尹再姣</t>
  </si>
  <si>
    <t>4323221972****1322</t>
  </si>
  <si>
    <t>D11-1</t>
  </si>
  <si>
    <t>0000216</t>
  </si>
  <si>
    <t>D11-2</t>
  </si>
  <si>
    <t>尹应华</t>
  </si>
  <si>
    <t>4323221962****1319</t>
  </si>
  <si>
    <t>D7-1</t>
  </si>
  <si>
    <t>0000217</t>
  </si>
  <si>
    <t>D7-2</t>
  </si>
  <si>
    <t>D7-3</t>
  </si>
  <si>
    <t>尹应姣</t>
  </si>
  <si>
    <t>4323221972****1344</t>
  </si>
  <si>
    <t>D12-1</t>
  </si>
  <si>
    <t>0000218</t>
  </si>
  <si>
    <t>D12-2</t>
  </si>
  <si>
    <t>尹应龙</t>
  </si>
  <si>
    <t>4306211978****9410</t>
  </si>
  <si>
    <t>D9-1</t>
  </si>
  <si>
    <t>0000219</t>
  </si>
  <si>
    <t>D9-2</t>
  </si>
  <si>
    <t>尹应国</t>
  </si>
  <si>
    <t>4323221964****1396</t>
  </si>
  <si>
    <t>D8-1</t>
  </si>
  <si>
    <t>0000220</t>
  </si>
  <si>
    <t>D8-2</t>
  </si>
  <si>
    <t>D8-3</t>
  </si>
  <si>
    <t>D8-4</t>
  </si>
  <si>
    <t>D8-5</t>
  </si>
  <si>
    <t>尹应安</t>
  </si>
  <si>
    <t>4323221969****1332</t>
  </si>
  <si>
    <t>D6-1</t>
  </si>
  <si>
    <t>0000222</t>
  </si>
  <si>
    <t>D6-2</t>
  </si>
  <si>
    <t>D6-3</t>
  </si>
  <si>
    <t>D6-4</t>
  </si>
  <si>
    <t>吴正春</t>
  </si>
  <si>
    <t>4323221975****0850</t>
  </si>
  <si>
    <t>A393-1</t>
  </si>
  <si>
    <t>0000237</t>
  </si>
  <si>
    <t>A393-2</t>
  </si>
  <si>
    <t>A393-3</t>
  </si>
  <si>
    <t>A393-4</t>
  </si>
  <si>
    <t>尹俊</t>
  </si>
  <si>
    <t>4309211987****1314</t>
  </si>
  <si>
    <t>A315-1、A315-2</t>
  </si>
  <si>
    <t>0000103</t>
  </si>
  <si>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 xml:space="preserve">   茅草街（镇）</t>
    </r>
    <r>
      <rPr>
        <b/>
        <sz val="11"/>
        <rFont val="黑体"/>
        <charset val="134"/>
      </rPr>
      <t>退捕渔船渔具证照回收补偿资金发放申报表（第二批）</t>
    </r>
  </si>
  <si>
    <t>冷柏平</t>
  </si>
  <si>
    <t>4323221972****5756</t>
  </si>
  <si>
    <t>A72-1</t>
  </si>
  <si>
    <t>刑正斌</t>
  </si>
  <si>
    <t>4323221973****0917</t>
  </si>
  <si>
    <t>A11-1</t>
  </si>
  <si>
    <t>龚德清</t>
  </si>
  <si>
    <t>4323221977****3822</t>
  </si>
  <si>
    <t>A60-1</t>
  </si>
  <si>
    <t>李睿</t>
  </si>
  <si>
    <t>4309211986****0859</t>
  </si>
  <si>
    <t>A14-1</t>
  </si>
  <si>
    <t>0000923</t>
  </si>
  <si>
    <t>张梅</t>
  </si>
  <si>
    <t>4323221975****0865</t>
  </si>
  <si>
    <t>A27-1</t>
  </si>
  <si>
    <t>0000769</t>
  </si>
  <si>
    <t>张红梅</t>
  </si>
  <si>
    <t>4323221976****0909</t>
  </si>
  <si>
    <t>A10-1</t>
  </si>
  <si>
    <t>0000862</t>
  </si>
  <si>
    <t>张岳君</t>
  </si>
  <si>
    <t>4323221979****0939</t>
  </si>
  <si>
    <t>A710-1</t>
  </si>
  <si>
    <t>罗灿</t>
  </si>
  <si>
    <t>A35-1.2</t>
  </si>
  <si>
    <t>0000893</t>
  </si>
  <si>
    <t>万斗修</t>
  </si>
  <si>
    <t>4323221969****5774</t>
  </si>
  <si>
    <t>A5-1</t>
  </si>
  <si>
    <t>童云利</t>
  </si>
  <si>
    <t>4309211987****5773</t>
  </si>
  <si>
    <t>C10-1</t>
  </si>
  <si>
    <t>0000599</t>
  </si>
  <si>
    <t>尹小元</t>
  </si>
  <si>
    <t>4323221956****0886</t>
  </si>
  <si>
    <t>C11-1</t>
  </si>
  <si>
    <t>0000593</t>
  </si>
  <si>
    <t>艾向东</t>
  </si>
  <si>
    <t>4309211974****0855</t>
  </si>
  <si>
    <t>C7-1</t>
  </si>
  <si>
    <t>0000597</t>
  </si>
  <si>
    <t>张义仁</t>
  </si>
  <si>
    <t>4323221977****0918</t>
  </si>
  <si>
    <t>A71-1</t>
  </si>
  <si>
    <t>黄开寅</t>
  </si>
  <si>
    <t>4309211981****6172</t>
  </si>
  <si>
    <t>A86-1</t>
  </si>
  <si>
    <t>0000813</t>
  </si>
  <si>
    <t>355+14</t>
  </si>
  <si>
    <t>张云</t>
  </si>
  <si>
    <t>4309211989****5752</t>
  </si>
  <si>
    <t>C9-1</t>
  </si>
  <si>
    <t>0000600</t>
  </si>
  <si>
    <t>刘宏</t>
  </si>
  <si>
    <t>4309211986****0851</t>
  </si>
  <si>
    <t>A34-1</t>
  </si>
  <si>
    <t>0000903</t>
  </si>
  <si>
    <t>聂新苗</t>
  </si>
  <si>
    <t>4323221977****5773</t>
  </si>
  <si>
    <t>C71-1.2.3</t>
  </si>
  <si>
    <t>0000613</t>
  </si>
  <si>
    <t>孙权中</t>
  </si>
  <si>
    <t>4323221965****5937</t>
  </si>
  <si>
    <t>A18-1.2</t>
  </si>
  <si>
    <t>0000622</t>
  </si>
  <si>
    <t>吴正林</t>
  </si>
  <si>
    <t>4323221966****0894</t>
  </si>
  <si>
    <t>A386-1</t>
  </si>
  <si>
    <t>0000231</t>
  </si>
  <si>
    <t>A386-2</t>
  </si>
  <si>
    <t>A386-3</t>
  </si>
  <si>
    <t>A386-4</t>
  </si>
  <si>
    <t>A386-5</t>
  </si>
  <si>
    <t>熊春生</t>
  </si>
  <si>
    <t>4323221965****5915</t>
  </si>
  <si>
    <t>A479-1</t>
  </si>
  <si>
    <t>0000128</t>
  </si>
  <si>
    <t>A479-2</t>
  </si>
  <si>
    <t>A479-3</t>
  </si>
  <si>
    <t>A479-4</t>
  </si>
  <si>
    <t>7373+14</t>
  </si>
  <si>
    <t>南县浪拔湖镇退捕禁捕渔具证照回收补偿资金发放申报表（第二批）</t>
  </si>
  <si>
    <t xml:space="preserve">填报单位：（盖章）                    负责人：                  填表人：        填报日期： 2020  年  月  日   </t>
  </si>
  <si>
    <t>黄伯平</t>
  </si>
  <si>
    <t>4323221968****2951</t>
  </si>
  <si>
    <t>A472-1</t>
  </si>
  <si>
    <t>0000141</t>
  </si>
  <si>
    <t>A472-2</t>
  </si>
  <si>
    <t>A472-3</t>
  </si>
  <si>
    <t>A472-4</t>
  </si>
  <si>
    <t>柴世爱</t>
  </si>
  <si>
    <t>4323221957****2618</t>
  </si>
  <si>
    <t>A467-1</t>
  </si>
  <si>
    <t>0000137</t>
  </si>
  <si>
    <t>柴平清</t>
  </si>
  <si>
    <t>4323221968****2632</t>
  </si>
  <si>
    <t>A466-1</t>
  </si>
  <si>
    <t>0000139</t>
  </si>
  <si>
    <t>A466-2</t>
  </si>
  <si>
    <t>A466-3</t>
  </si>
  <si>
    <t>A466-4</t>
  </si>
  <si>
    <t>柴利平</t>
  </si>
  <si>
    <t>4323221964****2995</t>
  </si>
  <si>
    <t>A469-1</t>
  </si>
  <si>
    <t>0000142</t>
  </si>
  <si>
    <t>A469-2</t>
  </si>
  <si>
    <t>A469-3</t>
  </si>
  <si>
    <t>A469-4</t>
  </si>
  <si>
    <t>雍利文</t>
  </si>
  <si>
    <t>4323221967****2630</t>
  </si>
  <si>
    <t>A471-1</t>
  </si>
  <si>
    <t>0000127</t>
  </si>
  <si>
    <t>A471-2</t>
  </si>
  <si>
    <t>A471-3</t>
  </si>
  <si>
    <t>A471-4</t>
  </si>
  <si>
    <t>A471-5</t>
  </si>
  <si>
    <t>A471-6</t>
  </si>
  <si>
    <t>程华林</t>
  </si>
  <si>
    <t>4323221966****2672</t>
  </si>
  <si>
    <t>A468-1</t>
  </si>
  <si>
    <t>0000138</t>
  </si>
  <si>
    <t>A468-2</t>
  </si>
  <si>
    <t>A468-3</t>
  </si>
  <si>
    <t>A468-4</t>
  </si>
  <si>
    <t>邓小昌</t>
  </si>
  <si>
    <t>4323221972****2674</t>
  </si>
  <si>
    <t>A475-1</t>
  </si>
  <si>
    <t>0000134</t>
  </si>
  <si>
    <t>邓志昌</t>
  </si>
  <si>
    <t>4323221966****2638</t>
  </si>
  <si>
    <t>A476-1</t>
  </si>
  <si>
    <t>0000135</t>
  </si>
  <si>
    <t>A476-2</t>
  </si>
  <si>
    <r>
      <rPr>
        <b/>
        <sz val="11"/>
        <rFont val="黑体"/>
        <charset val="134"/>
      </rPr>
      <t>南县</t>
    </r>
    <r>
      <rPr>
        <b/>
        <u/>
        <sz val="11"/>
        <rFont val="黑体"/>
        <charset val="134"/>
      </rPr>
      <t xml:space="preserve">  厂窖 （镇）</t>
    </r>
    <r>
      <rPr>
        <b/>
        <sz val="11"/>
        <rFont val="黑体"/>
        <charset val="134"/>
      </rPr>
      <t>退捕渔船渔具证照回收补偿资金发放申报表（第二批）</t>
    </r>
  </si>
  <si>
    <t xml:space="preserve">填报单位：（盖章）                    负责人：                           填表人： 周建        填报日期： 2020  年 7月 3  日   </t>
  </si>
  <si>
    <t>杨春英</t>
  </si>
  <si>
    <t>4323221960****3825</t>
  </si>
  <si>
    <t>A234-1</t>
  </si>
  <si>
    <t>王可华</t>
  </si>
  <si>
    <t>4323221969****3831</t>
  </si>
  <si>
    <t>B109-1</t>
  </si>
  <si>
    <t>B109-2</t>
  </si>
  <si>
    <t>B109-3</t>
  </si>
  <si>
    <t>B109-4</t>
  </si>
  <si>
    <t>B109-5</t>
  </si>
  <si>
    <t>蔡进</t>
  </si>
  <si>
    <t>4323221978****381X</t>
  </si>
  <si>
    <t>双功伏</t>
  </si>
  <si>
    <t>4323221954****381X</t>
  </si>
  <si>
    <t>A232-1</t>
  </si>
  <si>
    <t>40钓具</t>
  </si>
  <si>
    <t>王修洲</t>
  </si>
  <si>
    <t>4323221967****3818</t>
  </si>
  <si>
    <t>B112-1</t>
  </si>
  <si>
    <t>王秀林</t>
  </si>
  <si>
    <t>4323221971****3863</t>
  </si>
  <si>
    <t>B111-1</t>
  </si>
  <si>
    <t>王可红</t>
  </si>
  <si>
    <t>4323221974****3818</t>
  </si>
  <si>
    <t>B102-1</t>
  </si>
  <si>
    <t>0000469</t>
  </si>
  <si>
    <t>杨昌安</t>
  </si>
  <si>
    <t>4323221951****3818</t>
  </si>
  <si>
    <t>A160-1</t>
  </si>
  <si>
    <t>39钓具</t>
  </si>
  <si>
    <t>周功平</t>
  </si>
  <si>
    <t>4323221952****3815</t>
  </si>
  <si>
    <t>B99-1</t>
  </si>
  <si>
    <t>2623+79</t>
  </si>
  <si>
    <t>南县华阁镇退捕禁捕渔具证照回收补偿资金发放申报表（第二批）</t>
  </si>
  <si>
    <t xml:space="preserve">填报单位：（盖章）                    负责人：                  填表人：                             填报日期： 2020  年  月  日   </t>
  </si>
  <si>
    <r>
      <rPr>
        <sz val="14"/>
        <rFont val="宋体"/>
        <charset val="0"/>
      </rPr>
      <t>姓名</t>
    </r>
    <r>
      <rPr>
        <sz val="14"/>
        <rFont val="Times New Roman"/>
        <charset val="0"/>
      </rPr>
      <t>/</t>
    </r>
    <r>
      <rPr>
        <sz val="14"/>
        <rFont val="宋体"/>
        <charset val="0"/>
      </rPr>
      <t>船舶名称</t>
    </r>
  </si>
  <si>
    <t>程青山</t>
  </si>
  <si>
    <t>4323221966****7013</t>
  </si>
  <si>
    <t>A375-1</t>
  </si>
  <si>
    <t>0000240</t>
  </si>
  <si>
    <t>A375-2</t>
  </si>
  <si>
    <t>杨建兵</t>
  </si>
  <si>
    <t>4323221962****7031</t>
  </si>
  <si>
    <t>A385-1</t>
  </si>
  <si>
    <t>0000239</t>
  </si>
  <si>
    <t>A385-2</t>
  </si>
  <si>
    <t>颜正华</t>
  </si>
  <si>
    <t>4323221960****7019</t>
  </si>
  <si>
    <t>A382-1</t>
  </si>
  <si>
    <t>0000247</t>
  </si>
  <si>
    <t>A382-3</t>
  </si>
  <si>
    <t>杨佑良</t>
  </si>
  <si>
    <t>4323221965****7054</t>
  </si>
  <si>
    <t>A378-1</t>
  </si>
  <si>
    <t>0000233</t>
  </si>
  <si>
    <t>杨伟</t>
  </si>
  <si>
    <t>4309211983****0052</t>
  </si>
  <si>
    <t>A383-1</t>
  </si>
  <si>
    <t>0000246</t>
  </si>
  <si>
    <t>杨海</t>
  </si>
  <si>
    <t>4309211989****7032</t>
  </si>
  <si>
    <t>A379-1</t>
  </si>
  <si>
    <t>0000234</t>
  </si>
  <si>
    <t>黄金罗</t>
  </si>
  <si>
    <t>4323221959****1812</t>
  </si>
  <si>
    <t>A487-1</t>
  </si>
  <si>
    <t>0000238</t>
  </si>
  <si>
    <t>A487-2</t>
  </si>
  <si>
    <t>A487-3</t>
  </si>
  <si>
    <t>蔡孟佳</t>
  </si>
  <si>
    <t>4323221969****703X</t>
  </si>
  <si>
    <t>B270-1</t>
  </si>
  <si>
    <t>0000225</t>
  </si>
  <si>
    <t>芦小玲</t>
  </si>
  <si>
    <t>4323221950****7027</t>
  </si>
  <si>
    <t>C145-1</t>
  </si>
  <si>
    <t>0000224</t>
  </si>
  <si>
    <t>万治安</t>
  </si>
  <si>
    <t>4323221953****7010</t>
  </si>
  <si>
    <t>C144-1</t>
  </si>
  <si>
    <t>0000242</t>
  </si>
  <si>
    <t>C144-2</t>
  </si>
  <si>
    <t>夏学良</t>
  </si>
  <si>
    <t>4323221953****1798</t>
  </si>
  <si>
    <t>C143-1</t>
  </si>
  <si>
    <t>0000243</t>
  </si>
  <si>
    <t>C143-2</t>
  </si>
  <si>
    <t>赵建华</t>
  </si>
  <si>
    <t>4323221953****7034</t>
  </si>
  <si>
    <t>C142-1</t>
  </si>
  <si>
    <t>0000245</t>
  </si>
  <si>
    <t>C142-2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</si>
</sst>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4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b/>
      <sz val="11"/>
      <name val="黑体"/>
      <charset val="134"/>
    </font>
    <font>
      <sz val="12"/>
      <color theme="1"/>
      <name val="宋体"/>
      <charset val="134"/>
      <scheme val="minor"/>
    </font>
    <font>
      <sz val="11"/>
      <name val="Times New Roman"/>
      <charset val="0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宋体"/>
      <charset val="0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仿宋_GB2312"/>
      <charset val="134"/>
    </font>
    <font>
      <b/>
      <sz val="14"/>
      <name val="宋体"/>
      <charset val="134"/>
    </font>
    <font>
      <b/>
      <sz val="14"/>
      <name val="Times New Roman"/>
      <charset val="0"/>
    </font>
    <font>
      <sz val="14"/>
      <name val="宋体"/>
      <charset val="134"/>
    </font>
    <font>
      <sz val="14"/>
      <name val="宋体"/>
      <charset val="0"/>
    </font>
    <font>
      <sz val="14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sz val="9"/>
      <name val="宋体"/>
      <charset val="134"/>
    </font>
    <font>
      <b/>
      <u/>
      <sz val="1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5" fillId="25" borderId="18" applyNumberFormat="0" applyAlignment="0" applyProtection="0">
      <alignment vertical="center"/>
    </xf>
    <xf numFmtId="0" fontId="36" fillId="25" borderId="12" applyNumberFormat="0" applyAlignment="0" applyProtection="0">
      <alignment vertical="center"/>
    </xf>
    <xf numFmtId="0" fontId="37" fillId="28" borderId="19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" fillId="0" borderId="0"/>
    <xf numFmtId="0" fontId="39" fillId="0" borderId="0"/>
    <xf numFmtId="0" fontId="40" fillId="0" borderId="0">
      <alignment vertical="center"/>
    </xf>
    <xf numFmtId="0" fontId="3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6" fillId="0" borderId="3" xfId="53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6" fillId="0" borderId="7" xfId="53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6" fillId="0" borderId="8" xfId="53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53" applyFont="1" applyFill="1" applyBorder="1" applyAlignment="1">
      <alignment horizontal="center" vertical="center" shrinkToFit="1"/>
    </xf>
    <xf numFmtId="0" fontId="7" fillId="0" borderId="2" xfId="53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8" xfId="53" applyFont="1" applyFill="1" applyBorder="1" applyAlignment="1">
      <alignment horizontal="center" vertical="center" shrinkToFit="1"/>
    </xf>
    <xf numFmtId="0" fontId="7" fillId="0" borderId="8" xfId="53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7" xfId="53" applyFont="1" applyFill="1" applyBorder="1" applyAlignment="1">
      <alignment horizontal="center" vertical="center" shrinkToFit="1"/>
    </xf>
    <xf numFmtId="0" fontId="7" fillId="0" borderId="7" xfId="53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3" xfId="53" applyFont="1" applyFill="1" applyBorder="1" applyAlignment="1">
      <alignment horizontal="center" vertical="center" wrapText="1"/>
    </xf>
    <xf numFmtId="0" fontId="1" fillId="0" borderId="7" xfId="53" applyFont="1" applyFill="1" applyBorder="1" applyAlignment="1">
      <alignment horizontal="center" vertical="center" wrapText="1"/>
    </xf>
    <xf numFmtId="0" fontId="1" fillId="0" borderId="8" xfId="53" applyFont="1" applyFill="1" applyBorder="1" applyAlignment="1">
      <alignment horizontal="center" vertical="center" wrapText="1"/>
    </xf>
    <xf numFmtId="0" fontId="1" fillId="0" borderId="2" xfId="52" applyFont="1" applyFill="1" applyBorder="1" applyAlignment="1">
      <alignment horizontal="center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53" applyFont="1" applyFill="1" applyBorder="1" applyAlignment="1">
      <alignment horizontal="center" vertical="center" shrinkToFit="1"/>
    </xf>
    <xf numFmtId="0" fontId="7" fillId="0" borderId="3" xfId="53" applyFont="1" applyFill="1" applyBorder="1" applyAlignment="1">
      <alignment horizontal="center" vertical="center" shrinkToFit="1"/>
    </xf>
    <xf numFmtId="0" fontId="7" fillId="0" borderId="8" xfId="53" applyFont="1" applyFill="1" applyBorder="1" applyAlignment="1">
      <alignment horizontal="center" vertical="center" shrinkToFit="1"/>
    </xf>
    <xf numFmtId="0" fontId="7" fillId="0" borderId="7" xfId="53" applyFont="1" applyFill="1" applyBorder="1" applyAlignment="1">
      <alignment horizontal="center" vertical="center" shrinkToFit="1"/>
    </xf>
    <xf numFmtId="0" fontId="1" fillId="0" borderId="2" xfId="53" applyFont="1" applyFill="1" applyBorder="1" applyAlignment="1">
      <alignment horizontal="center" vertical="center" shrinkToFit="1"/>
    </xf>
    <xf numFmtId="0" fontId="1" fillId="0" borderId="3" xfId="52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1" fillId="0" borderId="2" xfId="53" applyNumberFormat="1" applyFont="1" applyFill="1" applyBorder="1" applyAlignment="1" applyProtection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54" applyNumberFormat="1" applyFont="1" applyFill="1" applyBorder="1" applyAlignment="1" applyProtection="1">
      <alignment horizontal="center" vertical="center" wrapText="1"/>
    </xf>
    <xf numFmtId="0" fontId="7" fillId="0" borderId="4" xfId="53" applyFont="1" applyFill="1" applyBorder="1" applyAlignment="1">
      <alignment horizontal="center" vertical="center"/>
    </xf>
    <xf numFmtId="0" fontId="1" fillId="0" borderId="7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 wrapText="1"/>
    </xf>
    <xf numFmtId="0" fontId="9" fillId="0" borderId="0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0" fillId="0" borderId="2" xfId="53" applyFont="1" applyFill="1" applyBorder="1" applyAlignment="1">
      <alignment horizontal="center" vertical="center" wrapText="1"/>
    </xf>
    <xf numFmtId="177" fontId="10" fillId="0" borderId="2" xfId="53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1" fillId="0" borderId="2" xfId="53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/>
    </xf>
    <xf numFmtId="0" fontId="12" fillId="0" borderId="2" xfId="53" applyFont="1" applyFill="1" applyBorder="1" applyAlignment="1">
      <alignment horizontal="center" vertical="center" wrapText="1"/>
    </xf>
    <xf numFmtId="176" fontId="12" fillId="0" borderId="2" xfId="53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12" fillId="0" borderId="3" xfId="53" applyFont="1" applyFill="1" applyBorder="1" applyAlignment="1">
      <alignment horizontal="center" vertical="center"/>
    </xf>
    <xf numFmtId="0" fontId="1" fillId="0" borderId="3" xfId="53" applyFont="1" applyFill="1" applyBorder="1" applyAlignment="1">
      <alignment horizontal="center" vertical="center"/>
    </xf>
    <xf numFmtId="0" fontId="12" fillId="0" borderId="3" xfId="53" applyFont="1" applyFill="1" applyBorder="1" applyAlignment="1">
      <alignment horizontal="center" vertical="center" wrapText="1"/>
    </xf>
    <xf numFmtId="176" fontId="12" fillId="0" borderId="9" xfId="53" applyNumberFormat="1" applyFont="1" applyFill="1" applyBorder="1" applyAlignment="1">
      <alignment horizontal="center" vertical="center"/>
    </xf>
    <xf numFmtId="176" fontId="12" fillId="0" borderId="3" xfId="53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53" applyFont="1" applyFill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wrapText="1"/>
    </xf>
    <xf numFmtId="0" fontId="10" fillId="0" borderId="7" xfId="53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shrinkToFit="1"/>
    </xf>
    <xf numFmtId="43" fontId="7" fillId="0" borderId="3" xfId="53" applyNumberFormat="1" applyFont="1" applyFill="1" applyBorder="1" applyAlignment="1">
      <alignment horizontal="center" vertical="center"/>
    </xf>
    <xf numFmtId="0" fontId="10" fillId="0" borderId="8" xfId="53" applyFont="1" applyFill="1" applyBorder="1" applyAlignment="1">
      <alignment horizontal="center" vertical="center" shrinkToFit="1"/>
    </xf>
    <xf numFmtId="43" fontId="7" fillId="0" borderId="8" xfId="53" applyNumberFormat="1" applyFont="1" applyFill="1" applyBorder="1" applyAlignment="1">
      <alignment horizontal="center" vertical="center"/>
    </xf>
    <xf numFmtId="0" fontId="10" fillId="0" borderId="7" xfId="53" applyFont="1" applyFill="1" applyBorder="1" applyAlignment="1">
      <alignment horizontal="center" vertical="center" shrinkToFit="1"/>
    </xf>
    <xf numFmtId="43" fontId="7" fillId="0" borderId="7" xfId="53" applyNumberFormat="1" applyFont="1" applyFill="1" applyBorder="1" applyAlignment="1">
      <alignment horizontal="center" vertical="center"/>
    </xf>
    <xf numFmtId="0" fontId="10" fillId="0" borderId="2" xfId="53" applyFont="1" applyFill="1" applyBorder="1" applyAlignment="1">
      <alignment horizontal="center" vertical="center" shrinkToFit="1"/>
    </xf>
    <xf numFmtId="43" fontId="7" fillId="0" borderId="2" xfId="53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7" fillId="0" borderId="9" xfId="53" applyFont="1" applyFill="1" applyBorder="1" applyAlignment="1">
      <alignment horizontal="center" vertical="center"/>
    </xf>
    <xf numFmtId="0" fontId="7" fillId="0" borderId="10" xfId="53" applyFont="1" applyFill="1" applyBorder="1" applyAlignment="1">
      <alignment horizontal="center" vertical="center"/>
    </xf>
    <xf numFmtId="0" fontId="7" fillId="0" borderId="11" xfId="53" applyFont="1" applyFill="1" applyBorder="1" applyAlignment="1">
      <alignment horizontal="center" vertical="center"/>
    </xf>
    <xf numFmtId="0" fontId="12" fillId="0" borderId="8" xfId="53" applyFont="1" applyFill="1" applyBorder="1" applyAlignment="1">
      <alignment horizontal="center" vertical="center"/>
    </xf>
    <xf numFmtId="0" fontId="12" fillId="0" borderId="7" xfId="53" applyFont="1" applyFill="1" applyBorder="1" applyAlignment="1">
      <alignment horizontal="center" vertical="center"/>
    </xf>
    <xf numFmtId="0" fontId="2" fillId="0" borderId="2" xfId="53" applyFont="1" applyFill="1" applyBorder="1" applyAlignment="1">
      <alignment horizontal="center" vertical="center"/>
    </xf>
    <xf numFmtId="176" fontId="7" fillId="0" borderId="2" xfId="53" applyNumberFormat="1" applyFont="1" applyFill="1" applyBorder="1" applyAlignment="1">
      <alignment horizontal="center" vertical="center"/>
    </xf>
    <xf numFmtId="176" fontId="7" fillId="0" borderId="3" xfId="53" applyNumberFormat="1" applyFont="1" applyFill="1" applyBorder="1" applyAlignment="1">
      <alignment horizontal="center" vertical="center"/>
    </xf>
    <xf numFmtId="0" fontId="13" fillId="2" borderId="2" xfId="53" applyFont="1" applyFill="1" applyBorder="1" applyAlignment="1">
      <alignment horizontal="center" vertical="center"/>
    </xf>
    <xf numFmtId="0" fontId="13" fillId="2" borderId="2" xfId="41" applyFont="1" applyFill="1" applyBorder="1" applyAlignment="1">
      <alignment horizontal="center" vertical="center" wrapText="1"/>
    </xf>
    <xf numFmtId="0" fontId="13" fillId="2" borderId="2" xfId="57" applyFont="1" applyFill="1" applyBorder="1" applyAlignment="1">
      <alignment horizontal="center" vertical="center"/>
    </xf>
    <xf numFmtId="0" fontId="13" fillId="2" borderId="2" xfId="18" applyFont="1" applyFill="1" applyBorder="1" applyAlignment="1">
      <alignment horizontal="center" vertical="center" wrapText="1"/>
    </xf>
    <xf numFmtId="0" fontId="1" fillId="2" borderId="2" xfId="56" applyFont="1" applyFill="1" applyBorder="1" applyAlignment="1">
      <alignment horizontal="center" vertical="center"/>
    </xf>
    <xf numFmtId="0" fontId="13" fillId="2" borderId="2" xfId="53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 wrapText="1"/>
    </xf>
    <xf numFmtId="0" fontId="15" fillId="0" borderId="0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 wrapText="1"/>
    </xf>
    <xf numFmtId="0" fontId="17" fillId="0" borderId="2" xfId="53" applyFont="1" applyFill="1" applyBorder="1" applyAlignment="1">
      <alignment horizontal="center" vertical="center" wrapText="1"/>
    </xf>
    <xf numFmtId="177" fontId="17" fillId="0" borderId="2" xfId="53" applyNumberFormat="1" applyFont="1" applyFill="1" applyBorder="1" applyAlignment="1">
      <alignment horizontal="center" vertical="center" wrapText="1"/>
    </xf>
    <xf numFmtId="0" fontId="18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6" fillId="0" borderId="3" xfId="53" applyFont="1" applyFill="1" applyBorder="1" applyAlignment="1">
      <alignment horizontal="center" vertical="center" shrinkToFit="1"/>
    </xf>
    <xf numFmtId="0" fontId="18" fillId="0" borderId="2" xfId="53" applyFont="1" applyFill="1" applyBorder="1" applyAlignment="1">
      <alignment horizontal="center" vertical="center" shrinkToFit="1"/>
    </xf>
    <xf numFmtId="0" fontId="18" fillId="0" borderId="3" xfId="53" applyFont="1" applyFill="1" applyBorder="1" applyAlignment="1">
      <alignment horizontal="center" vertical="center" shrinkToFit="1"/>
    </xf>
    <xf numFmtId="43" fontId="16" fillId="0" borderId="3" xfId="53" applyNumberFormat="1" applyFont="1" applyFill="1" applyBorder="1" applyAlignment="1">
      <alignment horizontal="center" vertical="center"/>
    </xf>
    <xf numFmtId="0" fontId="16" fillId="0" borderId="8" xfId="53" applyFont="1" applyFill="1" applyBorder="1" applyAlignment="1">
      <alignment horizontal="center" vertical="center" shrinkToFit="1"/>
    </xf>
    <xf numFmtId="0" fontId="18" fillId="0" borderId="8" xfId="53" applyFont="1" applyFill="1" applyBorder="1" applyAlignment="1">
      <alignment horizontal="center" vertical="center" shrinkToFit="1"/>
    </xf>
    <xf numFmtId="43" fontId="16" fillId="0" borderId="8" xfId="53" applyNumberFormat="1" applyFont="1" applyFill="1" applyBorder="1" applyAlignment="1">
      <alignment horizontal="center" vertical="center"/>
    </xf>
    <xf numFmtId="0" fontId="16" fillId="0" borderId="7" xfId="53" applyFont="1" applyFill="1" applyBorder="1" applyAlignment="1">
      <alignment horizontal="center" vertical="center" shrinkToFit="1"/>
    </xf>
    <xf numFmtId="0" fontId="18" fillId="0" borderId="7" xfId="53" applyFont="1" applyFill="1" applyBorder="1" applyAlignment="1">
      <alignment horizontal="center" vertical="center" shrinkToFit="1"/>
    </xf>
    <xf numFmtId="43" fontId="16" fillId="0" borderId="7" xfId="53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6" fillId="0" borderId="2" xfId="53" applyFont="1" applyFill="1" applyBorder="1" applyAlignment="1">
      <alignment horizontal="center" vertical="center" shrinkToFit="1"/>
    </xf>
    <xf numFmtId="0" fontId="18" fillId="0" borderId="6" xfId="53" applyFont="1" applyFill="1" applyBorder="1" applyAlignment="1">
      <alignment horizontal="center" vertical="center" shrinkToFit="1"/>
    </xf>
    <xf numFmtId="43" fontId="16" fillId="0" borderId="2" xfId="53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" fillId="3" borderId="3" xfId="0" applyFont="1" applyFill="1" applyBorder="1" applyAlignment="1" quotePrefix="1">
      <alignment horizontal="center" vertical="center"/>
    </xf>
    <xf numFmtId="0" fontId="1" fillId="3" borderId="2" xfId="0" applyFont="1" applyFill="1" applyBorder="1" applyAlignment="1" quotePrefix="1">
      <alignment horizontal="center" vertical="center"/>
    </xf>
    <xf numFmtId="0" fontId="7" fillId="0" borderId="3" xfId="53" applyFont="1" applyFill="1" applyBorder="1" applyAlignment="1" quotePrefix="1">
      <alignment horizontal="center" vertical="center"/>
    </xf>
    <xf numFmtId="0" fontId="7" fillId="0" borderId="2" xfId="53" applyFont="1" applyFill="1" applyBorder="1" applyAlignment="1" quotePrefix="1">
      <alignment horizontal="center" vertical="center"/>
    </xf>
    <xf numFmtId="0" fontId="1" fillId="0" borderId="3" xfId="53" applyFont="1" applyFill="1" applyBorder="1" applyAlignment="1" quotePrefix="1">
      <alignment horizontal="center" vertical="center" wrapText="1"/>
    </xf>
    <xf numFmtId="0" fontId="1" fillId="0" borderId="2" xfId="52" applyFont="1" applyFill="1" applyBorder="1" applyAlignment="1" quotePrefix="1">
      <alignment horizontal="center"/>
    </xf>
    <xf numFmtId="0" fontId="7" fillId="0" borderId="3" xfId="53" applyFont="1" applyFill="1" applyBorder="1" applyAlignment="1" quotePrefix="1">
      <alignment horizontal="center" vertical="center" shrinkToFit="1"/>
    </xf>
    <xf numFmtId="0" fontId="7" fillId="0" borderId="8" xfId="53" applyFont="1" applyFill="1" applyBorder="1" applyAlignment="1" quotePrefix="1">
      <alignment horizontal="center" vertical="center" shrinkToFit="1"/>
    </xf>
    <xf numFmtId="0" fontId="7" fillId="0" borderId="2" xfId="53" applyFont="1" applyFill="1" applyBorder="1" applyAlignment="1" quotePrefix="1">
      <alignment horizontal="center" vertical="center" shrinkToFit="1"/>
    </xf>
    <xf numFmtId="0" fontId="1" fillId="0" borderId="2" xfId="52" applyFont="1" applyFill="1" applyBorder="1" applyAlignment="1" quotePrefix="1">
      <alignment horizontal="center" vertical="center"/>
    </xf>
    <xf numFmtId="0" fontId="12" fillId="0" borderId="2" xfId="53" applyFont="1" applyFill="1" applyBorder="1" applyAlignment="1" quotePrefix="1">
      <alignment horizontal="center" vertical="center"/>
    </xf>
    <xf numFmtId="0" fontId="1" fillId="0" borderId="2" xfId="53" applyFont="1" applyFill="1" applyBorder="1" applyAlignment="1" quotePrefix="1">
      <alignment horizontal="center" vertical="center" wrapText="1"/>
    </xf>
    <xf numFmtId="0" fontId="12" fillId="0" borderId="3" xfId="53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8" fillId="0" borderId="3" xfId="53" applyFont="1" applyFill="1" applyBorder="1" applyAlignment="1" quotePrefix="1">
      <alignment horizontal="center" vertical="center" shrinkToFit="1"/>
    </xf>
    <xf numFmtId="0" fontId="18" fillId="0" borderId="2" xfId="53" applyFont="1" applyFill="1" applyBorder="1" applyAlignment="1" quotePrefix="1">
      <alignment horizontal="center" vertical="center" shrinkToFit="1"/>
    </xf>
    <xf numFmtId="0" fontId="16" fillId="0" borderId="2" xfId="0" applyFont="1" applyFill="1" applyBorder="1" applyAlignment="1" quotePrefix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2" xfId="53"/>
    <cellStyle name="常规_Sheet1" xfId="54"/>
    <cellStyle name="常规 4" xfId="55"/>
    <cellStyle name="常规 17" xfId="56"/>
    <cellStyle name="常规 2 16" xfId="5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7"/>
  <sheetViews>
    <sheetView tabSelected="1" topLeftCell="A516" workbookViewId="0">
      <selection activeCell="I535" sqref="I535"/>
    </sheetView>
  </sheetViews>
  <sheetFormatPr defaultColWidth="22.5" defaultRowHeight="13.5"/>
  <cols>
    <col min="1" max="1" width="5.625" style="8" customWidth="1"/>
    <col min="2" max="2" width="10.875" style="8" customWidth="1"/>
    <col min="3" max="3" width="20" style="8" customWidth="1"/>
    <col min="4" max="4" width="11.875" style="8" customWidth="1"/>
    <col min="5" max="5" width="10.25" style="8" customWidth="1"/>
    <col min="6" max="6" width="10.625" style="8" customWidth="1"/>
    <col min="7" max="7" width="12.25" style="8" customWidth="1"/>
    <col min="8" max="8" width="14.375" style="8" customWidth="1"/>
    <col min="9" max="9" width="10.875" style="8" customWidth="1"/>
    <col min="10" max="10" width="10.625" style="8" customWidth="1"/>
    <col min="11" max="11" width="10.75" style="8" customWidth="1"/>
    <col min="12" max="12" width="12.625" style="8" customWidth="1"/>
    <col min="13" max="16382" width="22.5" style="8" customWidth="1"/>
    <col min="16383" max="16384" width="22.5" style="8"/>
  </cols>
  <sheetData>
    <row r="1" s="1" customFormat="1" ht="33.7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1" customFormat="1" ht="27.7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27" customHeight="1" spans="1:12">
      <c r="A3" s="11" t="s">
        <v>2</v>
      </c>
      <c r="B3" s="12" t="s">
        <v>3</v>
      </c>
      <c r="C3" s="13" t="s">
        <v>4</v>
      </c>
      <c r="D3" s="14" t="s">
        <v>5</v>
      </c>
      <c r="E3" s="15"/>
      <c r="F3" s="16"/>
      <c r="G3" s="17" t="s">
        <v>6</v>
      </c>
      <c r="H3" s="18"/>
      <c r="I3" s="54" t="s">
        <v>7</v>
      </c>
      <c r="J3" s="12" t="s">
        <v>8</v>
      </c>
      <c r="K3" s="12"/>
      <c r="L3" s="12" t="s">
        <v>9</v>
      </c>
    </row>
    <row r="4" s="1" customFormat="1" ht="33" customHeight="1" spans="1:12">
      <c r="A4" s="11"/>
      <c r="B4" s="12"/>
      <c r="C4" s="19"/>
      <c r="D4" s="12" t="s">
        <v>10</v>
      </c>
      <c r="E4" s="12" t="s">
        <v>11</v>
      </c>
      <c r="F4" s="11" t="s">
        <v>12</v>
      </c>
      <c r="G4" s="11" t="s">
        <v>13</v>
      </c>
      <c r="H4" s="11" t="s">
        <v>14</v>
      </c>
      <c r="I4" s="55"/>
      <c r="J4" s="12" t="s">
        <v>15</v>
      </c>
      <c r="K4" s="12" t="s">
        <v>16</v>
      </c>
      <c r="L4" s="12"/>
    </row>
    <row r="5" s="1" customFormat="1" ht="20.1" customHeight="1" spans="1:12">
      <c r="A5" s="13">
        <v>1</v>
      </c>
      <c r="B5" s="20" t="s">
        <v>17</v>
      </c>
      <c r="C5" s="21" t="s">
        <v>18</v>
      </c>
      <c r="D5" s="22" t="s">
        <v>19</v>
      </c>
      <c r="E5" s="160" t="s">
        <v>20</v>
      </c>
      <c r="F5" s="11">
        <v>4149</v>
      </c>
      <c r="G5" s="24">
        <v>110</v>
      </c>
      <c r="H5" s="20">
        <f t="shared" ref="H5:H10" si="0">G5*15</f>
        <v>1650</v>
      </c>
      <c r="I5" s="54">
        <v>7181</v>
      </c>
      <c r="J5" s="22"/>
      <c r="K5" s="12"/>
      <c r="L5" s="13"/>
    </row>
    <row r="6" s="1" customFormat="1" ht="20.1" customHeight="1" spans="1:12">
      <c r="A6" s="19"/>
      <c r="B6" s="25"/>
      <c r="C6" s="26"/>
      <c r="D6" s="22" t="s">
        <v>21</v>
      </c>
      <c r="E6" s="27"/>
      <c r="F6" s="22">
        <v>1382</v>
      </c>
      <c r="G6" s="28"/>
      <c r="H6" s="25"/>
      <c r="I6" s="55"/>
      <c r="J6" s="22"/>
      <c r="K6" s="22"/>
      <c r="L6" s="19"/>
    </row>
    <row r="7" s="1" customFormat="1" ht="20.1" customHeight="1" spans="1:12">
      <c r="A7" s="12">
        <v>2</v>
      </c>
      <c r="B7" s="29" t="s">
        <v>22</v>
      </c>
      <c r="C7" s="30" t="s">
        <v>23</v>
      </c>
      <c r="D7" s="22" t="s">
        <v>24</v>
      </c>
      <c r="E7" s="161" t="s">
        <v>25</v>
      </c>
      <c r="F7" s="22">
        <v>3400</v>
      </c>
      <c r="G7" s="32"/>
      <c r="H7" s="29"/>
      <c r="I7" s="22">
        <v>3400</v>
      </c>
      <c r="J7" s="22"/>
      <c r="K7" s="12"/>
      <c r="L7" s="12"/>
    </row>
    <row r="8" s="1" customFormat="1" ht="20.1" customHeight="1" spans="1:12">
      <c r="A8" s="12">
        <v>3</v>
      </c>
      <c r="B8" s="29" t="s">
        <v>26</v>
      </c>
      <c r="C8" s="30" t="s">
        <v>27</v>
      </c>
      <c r="D8" s="22" t="s">
        <v>28</v>
      </c>
      <c r="E8" s="161" t="s">
        <v>29</v>
      </c>
      <c r="F8" s="22">
        <v>3688</v>
      </c>
      <c r="G8" s="32">
        <v>15</v>
      </c>
      <c r="H8" s="29">
        <f t="shared" si="0"/>
        <v>225</v>
      </c>
      <c r="I8" s="22">
        <v>3913</v>
      </c>
      <c r="J8" s="22"/>
      <c r="K8" s="12"/>
      <c r="L8" s="12"/>
    </row>
    <row r="9" s="1" customFormat="1" ht="20.1" customHeight="1" spans="1:12">
      <c r="A9" s="12">
        <v>4</v>
      </c>
      <c r="B9" s="29" t="s">
        <v>30</v>
      </c>
      <c r="C9" s="30" t="s">
        <v>31</v>
      </c>
      <c r="D9" s="22" t="s">
        <v>32</v>
      </c>
      <c r="E9" s="161" t="s">
        <v>33</v>
      </c>
      <c r="F9" s="22">
        <v>5854</v>
      </c>
      <c r="G9" s="32"/>
      <c r="H9" s="29"/>
      <c r="I9" s="22">
        <v>5854</v>
      </c>
      <c r="J9" s="22"/>
      <c r="K9" s="12"/>
      <c r="L9" s="12"/>
    </row>
    <row r="10" s="1" customFormat="1" ht="20.1" customHeight="1" spans="1:12">
      <c r="A10" s="13">
        <v>5</v>
      </c>
      <c r="B10" s="20" t="s">
        <v>34</v>
      </c>
      <c r="C10" s="21" t="s">
        <v>35</v>
      </c>
      <c r="D10" s="22" t="s">
        <v>36</v>
      </c>
      <c r="E10" s="161" t="s">
        <v>37</v>
      </c>
      <c r="F10" s="22">
        <v>3296</v>
      </c>
      <c r="G10" s="24">
        <v>46</v>
      </c>
      <c r="H10" s="20">
        <f t="shared" si="0"/>
        <v>690</v>
      </c>
      <c r="I10" s="56">
        <v>5599</v>
      </c>
      <c r="J10" s="22"/>
      <c r="K10" s="12"/>
      <c r="L10" s="13"/>
    </row>
    <row r="11" s="1" customFormat="1" ht="20.1" customHeight="1" spans="1:12">
      <c r="A11" s="19"/>
      <c r="B11" s="25"/>
      <c r="C11" s="26"/>
      <c r="D11" s="22" t="s">
        <v>38</v>
      </c>
      <c r="E11" s="22"/>
      <c r="F11" s="22">
        <v>1613</v>
      </c>
      <c r="G11" s="28"/>
      <c r="H11" s="25"/>
      <c r="I11" s="27"/>
      <c r="J11" s="22"/>
      <c r="K11" s="22"/>
      <c r="L11" s="19"/>
    </row>
    <row r="12" s="1" customFormat="1" ht="20.1" customHeight="1" spans="1:12">
      <c r="A12" s="13">
        <v>6</v>
      </c>
      <c r="B12" s="20" t="s">
        <v>39</v>
      </c>
      <c r="C12" s="21" t="s">
        <v>40</v>
      </c>
      <c r="D12" s="22" t="s">
        <v>41</v>
      </c>
      <c r="E12" s="160" t="s">
        <v>42</v>
      </c>
      <c r="F12" s="22">
        <v>22701</v>
      </c>
      <c r="G12" s="24">
        <v>666</v>
      </c>
      <c r="H12" s="20">
        <f>G12*15</f>
        <v>9990</v>
      </c>
      <c r="I12" s="56">
        <v>41720</v>
      </c>
      <c r="J12" s="22"/>
      <c r="K12" s="12"/>
      <c r="L12" s="13"/>
    </row>
    <row r="13" s="1" customFormat="1" ht="20.1" customHeight="1" spans="1:12">
      <c r="A13" s="33"/>
      <c r="B13" s="25"/>
      <c r="C13" s="26"/>
      <c r="D13" s="22" t="s">
        <v>43</v>
      </c>
      <c r="E13" s="27"/>
      <c r="F13" s="22">
        <v>9029</v>
      </c>
      <c r="G13" s="28"/>
      <c r="H13" s="25"/>
      <c r="I13" s="27"/>
      <c r="J13" s="22"/>
      <c r="K13" s="22"/>
      <c r="L13" s="19"/>
    </row>
    <row r="14" s="1" customFormat="1" ht="20.1" customHeight="1" spans="1:12">
      <c r="A14" s="13">
        <v>7</v>
      </c>
      <c r="B14" s="20" t="s">
        <v>44</v>
      </c>
      <c r="C14" s="21" t="s">
        <v>45</v>
      </c>
      <c r="D14" s="22" t="s">
        <v>46</v>
      </c>
      <c r="E14" s="160" t="s">
        <v>47</v>
      </c>
      <c r="F14" s="22">
        <v>28968</v>
      </c>
      <c r="G14" s="24">
        <v>626</v>
      </c>
      <c r="H14" s="20">
        <f>G14*15</f>
        <v>9390</v>
      </c>
      <c r="I14" s="54">
        <v>61610</v>
      </c>
      <c r="J14" s="22"/>
      <c r="K14" s="22"/>
      <c r="L14" s="22"/>
    </row>
    <row r="15" s="1" customFormat="1" ht="20.1" customHeight="1" spans="1:12">
      <c r="A15" s="33"/>
      <c r="B15" s="34"/>
      <c r="C15" s="35"/>
      <c r="D15" s="22" t="s">
        <v>48</v>
      </c>
      <c r="E15" s="36"/>
      <c r="F15" s="22">
        <v>19985</v>
      </c>
      <c r="G15" s="37"/>
      <c r="H15" s="34"/>
      <c r="I15" s="57"/>
      <c r="J15" s="22"/>
      <c r="K15" s="22"/>
      <c r="L15" s="22"/>
    </row>
    <row r="16" s="1" customFormat="1" ht="20.1" customHeight="1" spans="1:12">
      <c r="A16" s="19"/>
      <c r="B16" s="25"/>
      <c r="C16" s="26"/>
      <c r="D16" s="22" t="s">
        <v>49</v>
      </c>
      <c r="E16" s="27"/>
      <c r="F16" s="22">
        <v>3267</v>
      </c>
      <c r="G16" s="28"/>
      <c r="H16" s="25"/>
      <c r="I16" s="55"/>
      <c r="J16" s="22"/>
      <c r="K16" s="22"/>
      <c r="L16" s="22"/>
    </row>
    <row r="17" s="1" customFormat="1" ht="20.1" customHeight="1" spans="1:12">
      <c r="A17" s="12">
        <v>8</v>
      </c>
      <c r="B17" s="29" t="s">
        <v>50</v>
      </c>
      <c r="C17" s="30" t="s">
        <v>51</v>
      </c>
      <c r="D17" s="22" t="s">
        <v>52</v>
      </c>
      <c r="E17" s="161" t="s">
        <v>53</v>
      </c>
      <c r="F17" s="22">
        <v>2670</v>
      </c>
      <c r="G17" s="32"/>
      <c r="H17" s="29"/>
      <c r="I17" s="22">
        <v>2670</v>
      </c>
      <c r="J17" s="22"/>
      <c r="K17" s="22"/>
      <c r="L17" s="22"/>
    </row>
    <row r="18" s="2" customFormat="1" ht="15" spans="1:12">
      <c r="A18" s="38">
        <v>9</v>
      </c>
      <c r="B18" s="39" t="s">
        <v>54</v>
      </c>
      <c r="C18" s="21" t="s">
        <v>55</v>
      </c>
      <c r="D18" s="40" t="s">
        <v>56</v>
      </c>
      <c r="E18" s="162" t="s">
        <v>57</v>
      </c>
      <c r="F18" s="40">
        <v>26485</v>
      </c>
      <c r="G18" s="38">
        <v>666</v>
      </c>
      <c r="H18" s="42">
        <v>9990</v>
      </c>
      <c r="I18" s="38">
        <v>69127</v>
      </c>
      <c r="J18" s="38"/>
      <c r="K18" s="38"/>
      <c r="L18" s="38"/>
    </row>
    <row r="19" s="2" customFormat="1" ht="15" spans="1:12">
      <c r="A19" s="38"/>
      <c r="B19" s="43"/>
      <c r="C19" s="35"/>
      <c r="D19" s="40"/>
      <c r="E19" s="44"/>
      <c r="F19" s="40">
        <v>3979</v>
      </c>
      <c r="G19" s="38"/>
      <c r="H19" s="45"/>
      <c r="I19" s="38"/>
      <c r="J19" s="38"/>
      <c r="K19" s="38"/>
      <c r="L19" s="38"/>
    </row>
    <row r="20" s="2" customFormat="1" ht="15" spans="1:12">
      <c r="A20" s="38"/>
      <c r="B20" s="43"/>
      <c r="C20" s="35"/>
      <c r="D20" s="40" t="s">
        <v>58</v>
      </c>
      <c r="E20" s="44"/>
      <c r="F20" s="40">
        <v>18079</v>
      </c>
      <c r="G20" s="38"/>
      <c r="H20" s="45"/>
      <c r="I20" s="38"/>
      <c r="J20" s="38"/>
      <c r="K20" s="38"/>
      <c r="L20" s="38"/>
    </row>
    <row r="21" s="2" customFormat="1" ht="15" spans="1:12">
      <c r="A21" s="38"/>
      <c r="B21" s="43"/>
      <c r="C21" s="35"/>
      <c r="D21" s="40"/>
      <c r="E21" s="44"/>
      <c r="F21" s="40">
        <v>2961</v>
      </c>
      <c r="G21" s="38"/>
      <c r="H21" s="45"/>
      <c r="I21" s="38"/>
      <c r="J21" s="38"/>
      <c r="K21" s="38"/>
      <c r="L21" s="38"/>
    </row>
    <row r="22" s="2" customFormat="1" ht="15" spans="1:12">
      <c r="A22" s="38"/>
      <c r="B22" s="43"/>
      <c r="C22" s="35"/>
      <c r="D22" s="40" t="s">
        <v>59</v>
      </c>
      <c r="E22" s="44"/>
      <c r="F22" s="40">
        <v>3030</v>
      </c>
      <c r="G22" s="38"/>
      <c r="H22" s="45"/>
      <c r="I22" s="38"/>
      <c r="J22" s="38"/>
      <c r="K22" s="38"/>
      <c r="L22" s="38"/>
    </row>
    <row r="23" s="2" customFormat="1" ht="15" spans="1:12">
      <c r="A23" s="38"/>
      <c r="B23" s="46"/>
      <c r="C23" s="26"/>
      <c r="D23" s="40" t="s">
        <v>60</v>
      </c>
      <c r="E23" s="47"/>
      <c r="F23" s="40">
        <v>4603</v>
      </c>
      <c r="G23" s="38"/>
      <c r="H23" s="48"/>
      <c r="I23" s="38"/>
      <c r="J23" s="38"/>
      <c r="K23" s="38"/>
      <c r="L23" s="38"/>
    </row>
    <row r="24" s="2" customFormat="1" ht="15" spans="1:12">
      <c r="A24" s="38">
        <v>10</v>
      </c>
      <c r="B24" s="39" t="s">
        <v>61</v>
      </c>
      <c r="C24" s="21" t="s">
        <v>62</v>
      </c>
      <c r="D24" s="40" t="s">
        <v>63</v>
      </c>
      <c r="E24" s="162" t="s">
        <v>64</v>
      </c>
      <c r="F24" s="40">
        <v>156624</v>
      </c>
      <c r="G24" s="38">
        <v>666</v>
      </c>
      <c r="H24" s="42">
        <v>9990</v>
      </c>
      <c r="I24" s="38">
        <v>218001</v>
      </c>
      <c r="J24" s="38"/>
      <c r="K24" s="38"/>
      <c r="L24" s="38"/>
    </row>
    <row r="25" s="2" customFormat="1" ht="15" spans="1:12">
      <c r="A25" s="38"/>
      <c r="B25" s="43"/>
      <c r="C25" s="35"/>
      <c r="D25" s="40"/>
      <c r="E25" s="44"/>
      <c r="F25" s="40">
        <v>3645</v>
      </c>
      <c r="G25" s="38"/>
      <c r="H25" s="45"/>
      <c r="I25" s="38"/>
      <c r="J25" s="38"/>
      <c r="K25" s="38"/>
      <c r="L25" s="38"/>
    </row>
    <row r="26" s="2" customFormat="1" ht="15" spans="1:12">
      <c r="A26" s="38"/>
      <c r="B26" s="43"/>
      <c r="C26" s="35"/>
      <c r="D26" s="40" t="s">
        <v>65</v>
      </c>
      <c r="E26" s="44"/>
      <c r="F26" s="40">
        <v>29219</v>
      </c>
      <c r="G26" s="38"/>
      <c r="H26" s="45"/>
      <c r="I26" s="38"/>
      <c r="J26" s="38"/>
      <c r="K26" s="38"/>
      <c r="L26" s="38"/>
    </row>
    <row r="27" s="2" customFormat="1" ht="15" spans="1:12">
      <c r="A27" s="38"/>
      <c r="B27" s="43"/>
      <c r="C27" s="35"/>
      <c r="D27" s="40"/>
      <c r="E27" s="44"/>
      <c r="F27" s="40">
        <v>2961</v>
      </c>
      <c r="G27" s="38"/>
      <c r="H27" s="45"/>
      <c r="I27" s="38"/>
      <c r="J27" s="38"/>
      <c r="K27" s="38"/>
      <c r="L27" s="38"/>
    </row>
    <row r="28" s="2" customFormat="1" ht="15" spans="1:12">
      <c r="A28" s="38"/>
      <c r="B28" s="43"/>
      <c r="C28" s="35"/>
      <c r="D28" s="40" t="s">
        <v>66</v>
      </c>
      <c r="E28" s="44"/>
      <c r="F28" s="40">
        <v>8015</v>
      </c>
      <c r="G28" s="38"/>
      <c r="H28" s="45"/>
      <c r="I28" s="38"/>
      <c r="J28" s="38"/>
      <c r="K28" s="38"/>
      <c r="L28" s="38"/>
    </row>
    <row r="29" s="2" customFormat="1" ht="15" spans="1:12">
      <c r="A29" s="38"/>
      <c r="B29" s="43"/>
      <c r="C29" s="35"/>
      <c r="D29" s="40" t="s">
        <v>67</v>
      </c>
      <c r="E29" s="44"/>
      <c r="F29" s="40">
        <v>4123</v>
      </c>
      <c r="G29" s="38"/>
      <c r="H29" s="45"/>
      <c r="I29" s="38"/>
      <c r="J29" s="38"/>
      <c r="K29" s="38"/>
      <c r="L29" s="38"/>
    </row>
    <row r="30" s="2" customFormat="1" ht="15" spans="1:12">
      <c r="A30" s="38"/>
      <c r="B30" s="46"/>
      <c r="C30" s="26"/>
      <c r="D30" s="40" t="s">
        <v>68</v>
      </c>
      <c r="E30" s="47"/>
      <c r="F30" s="40">
        <v>3424</v>
      </c>
      <c r="G30" s="38"/>
      <c r="H30" s="48"/>
      <c r="I30" s="38"/>
      <c r="J30" s="38"/>
      <c r="K30" s="38"/>
      <c r="L30" s="38"/>
    </row>
    <row r="31" s="2" customFormat="1" ht="15" spans="1:12">
      <c r="A31" s="38">
        <v>11</v>
      </c>
      <c r="B31" s="39" t="s">
        <v>69</v>
      </c>
      <c r="C31" s="21" t="s">
        <v>70</v>
      </c>
      <c r="D31" s="40" t="s">
        <v>71</v>
      </c>
      <c r="E31" s="162" t="s">
        <v>72</v>
      </c>
      <c r="F31" s="40">
        <v>3229</v>
      </c>
      <c r="G31" s="38">
        <v>666</v>
      </c>
      <c r="H31" s="42">
        <v>9990</v>
      </c>
      <c r="I31" s="38">
        <v>92731</v>
      </c>
      <c r="J31" s="38"/>
      <c r="K31" s="38"/>
      <c r="L31" s="38"/>
    </row>
    <row r="32" s="2" customFormat="1" ht="15" spans="1:12">
      <c r="A32" s="38"/>
      <c r="B32" s="43"/>
      <c r="C32" s="35"/>
      <c r="D32" s="40" t="s">
        <v>73</v>
      </c>
      <c r="E32" s="44"/>
      <c r="F32" s="40">
        <v>46780</v>
      </c>
      <c r="G32" s="38"/>
      <c r="H32" s="45"/>
      <c r="I32" s="38"/>
      <c r="J32" s="38"/>
      <c r="K32" s="38"/>
      <c r="L32" s="38"/>
    </row>
    <row r="33" s="2" customFormat="1" ht="15" spans="1:12">
      <c r="A33" s="38"/>
      <c r="B33" s="43"/>
      <c r="C33" s="35"/>
      <c r="D33" s="40"/>
      <c r="E33" s="44"/>
      <c r="F33" s="40">
        <v>4062</v>
      </c>
      <c r="G33" s="38"/>
      <c r="H33" s="45"/>
      <c r="I33" s="38"/>
      <c r="J33" s="38"/>
      <c r="K33" s="38"/>
      <c r="L33" s="38"/>
    </row>
    <row r="34" s="2" customFormat="1" ht="15" spans="1:12">
      <c r="A34" s="38"/>
      <c r="B34" s="43"/>
      <c r="C34" s="35"/>
      <c r="D34" s="40" t="s">
        <v>74</v>
      </c>
      <c r="E34" s="44"/>
      <c r="F34" s="40">
        <v>5251</v>
      </c>
      <c r="G34" s="38"/>
      <c r="H34" s="45"/>
      <c r="I34" s="38"/>
      <c r="J34" s="38"/>
      <c r="K34" s="38"/>
      <c r="L34" s="38"/>
    </row>
    <row r="35" s="2" customFormat="1" ht="15" spans="1:12">
      <c r="A35" s="38"/>
      <c r="B35" s="43"/>
      <c r="C35" s="35"/>
      <c r="D35" s="40" t="s">
        <v>75</v>
      </c>
      <c r="E35" s="44"/>
      <c r="F35" s="40">
        <v>20458</v>
      </c>
      <c r="G35" s="38"/>
      <c r="H35" s="45"/>
      <c r="I35" s="38"/>
      <c r="J35" s="38"/>
      <c r="K35" s="38"/>
      <c r="L35" s="38"/>
    </row>
    <row r="36" s="2" customFormat="1" ht="15" spans="1:12">
      <c r="A36" s="38"/>
      <c r="B36" s="46"/>
      <c r="C36" s="26"/>
      <c r="D36" s="40"/>
      <c r="E36" s="47"/>
      <c r="F36" s="40">
        <v>2961</v>
      </c>
      <c r="G36" s="38"/>
      <c r="H36" s="48"/>
      <c r="I36" s="38"/>
      <c r="J36" s="38"/>
      <c r="K36" s="38"/>
      <c r="L36" s="38"/>
    </row>
    <row r="37" s="2" customFormat="1" ht="15" spans="1:12">
      <c r="A37" s="38">
        <v>12</v>
      </c>
      <c r="B37" s="39" t="s">
        <v>76</v>
      </c>
      <c r="C37" s="21" t="s">
        <v>77</v>
      </c>
      <c r="D37" s="40" t="s">
        <v>78</v>
      </c>
      <c r="E37" s="162" t="s">
        <v>79</v>
      </c>
      <c r="F37" s="40">
        <v>47255</v>
      </c>
      <c r="G37" s="38">
        <v>666</v>
      </c>
      <c r="H37" s="42">
        <v>9990</v>
      </c>
      <c r="I37" s="38">
        <v>63545</v>
      </c>
      <c r="J37" s="38"/>
      <c r="K37" s="38"/>
      <c r="L37" s="38"/>
    </row>
    <row r="38" s="2" customFormat="1" ht="15" spans="1:12">
      <c r="A38" s="38"/>
      <c r="B38" s="46"/>
      <c r="C38" s="26"/>
      <c r="D38" s="40"/>
      <c r="E38" s="47"/>
      <c r="F38" s="40">
        <v>6300</v>
      </c>
      <c r="G38" s="38"/>
      <c r="H38" s="48"/>
      <c r="I38" s="38"/>
      <c r="J38" s="38"/>
      <c r="K38" s="38"/>
      <c r="L38" s="38"/>
    </row>
    <row r="39" s="2" customFormat="1" ht="15" spans="1:12">
      <c r="A39" s="38">
        <v>13</v>
      </c>
      <c r="B39" s="39" t="s">
        <v>80</v>
      </c>
      <c r="C39" s="21" t="s">
        <v>81</v>
      </c>
      <c r="D39" s="40" t="s">
        <v>82</v>
      </c>
      <c r="E39" s="162" t="s">
        <v>83</v>
      </c>
      <c r="F39" s="40">
        <v>136333</v>
      </c>
      <c r="G39" s="38">
        <v>666</v>
      </c>
      <c r="H39" s="42">
        <v>9990</v>
      </c>
      <c r="I39" s="38">
        <v>191026</v>
      </c>
      <c r="J39" s="38"/>
      <c r="K39" s="38"/>
      <c r="L39" s="38"/>
    </row>
    <row r="40" s="2" customFormat="1" ht="15" spans="1:12">
      <c r="A40" s="38"/>
      <c r="B40" s="43"/>
      <c r="C40" s="35"/>
      <c r="D40" s="40"/>
      <c r="E40" s="44"/>
      <c r="F40" s="40">
        <v>6450</v>
      </c>
      <c r="G40" s="38"/>
      <c r="H40" s="45"/>
      <c r="I40" s="38"/>
      <c r="J40" s="38"/>
      <c r="K40" s="38"/>
      <c r="L40" s="38"/>
    </row>
    <row r="41" s="2" customFormat="1" ht="15" spans="1:12">
      <c r="A41" s="38"/>
      <c r="B41" s="43"/>
      <c r="C41" s="35"/>
      <c r="D41" s="40" t="s">
        <v>84</v>
      </c>
      <c r="E41" s="44"/>
      <c r="F41" s="40">
        <v>30577</v>
      </c>
      <c r="G41" s="38"/>
      <c r="H41" s="45"/>
      <c r="I41" s="38"/>
      <c r="J41" s="38"/>
      <c r="K41" s="38"/>
      <c r="L41" s="38"/>
    </row>
    <row r="42" s="2" customFormat="1" ht="15" spans="1:12">
      <c r="A42" s="38"/>
      <c r="B42" s="43"/>
      <c r="C42" s="35"/>
      <c r="D42" s="40"/>
      <c r="E42" s="44"/>
      <c r="F42" s="40">
        <v>2961</v>
      </c>
      <c r="G42" s="38"/>
      <c r="H42" s="45"/>
      <c r="I42" s="38"/>
      <c r="J42" s="38"/>
      <c r="K42" s="38"/>
      <c r="L42" s="38"/>
    </row>
    <row r="43" s="2" customFormat="1" ht="15" spans="1:12">
      <c r="A43" s="38"/>
      <c r="B43" s="46"/>
      <c r="C43" s="26"/>
      <c r="D43" s="40" t="s">
        <v>85</v>
      </c>
      <c r="E43" s="47"/>
      <c r="F43" s="40">
        <v>4715</v>
      </c>
      <c r="G43" s="38"/>
      <c r="H43" s="48"/>
      <c r="I43" s="38"/>
      <c r="J43" s="38"/>
      <c r="K43" s="38"/>
      <c r="L43" s="38"/>
    </row>
    <row r="44" s="2" customFormat="1" ht="15" spans="1:12">
      <c r="A44" s="38">
        <v>14</v>
      </c>
      <c r="B44" s="39" t="s">
        <v>86</v>
      </c>
      <c r="C44" s="21" t="s">
        <v>87</v>
      </c>
      <c r="D44" s="40" t="s">
        <v>88</v>
      </c>
      <c r="E44" s="162" t="s">
        <v>89</v>
      </c>
      <c r="F44" s="40">
        <v>106825</v>
      </c>
      <c r="G44" s="38">
        <v>666</v>
      </c>
      <c r="H44" s="42">
        <v>9990</v>
      </c>
      <c r="I44" s="42">
        <v>138930</v>
      </c>
      <c r="J44" s="38"/>
      <c r="K44" s="38"/>
      <c r="L44" s="38"/>
    </row>
    <row r="45" s="2" customFormat="1" ht="15" spans="1:12">
      <c r="A45" s="38"/>
      <c r="B45" s="43"/>
      <c r="C45" s="35"/>
      <c r="D45" s="40"/>
      <c r="E45" s="44"/>
      <c r="F45" s="40">
        <v>4925</v>
      </c>
      <c r="G45" s="38"/>
      <c r="H45" s="45"/>
      <c r="I45" s="45"/>
      <c r="J45" s="38"/>
      <c r="K45" s="38"/>
      <c r="L45" s="38"/>
    </row>
    <row r="46" s="2" customFormat="1" ht="15" spans="1:12">
      <c r="A46" s="38"/>
      <c r="B46" s="43"/>
      <c r="C46" s="35"/>
      <c r="D46" s="40" t="s">
        <v>90</v>
      </c>
      <c r="E46" s="44"/>
      <c r="F46" s="40">
        <v>7064</v>
      </c>
      <c r="G46" s="38"/>
      <c r="H46" s="45"/>
      <c r="I46" s="45"/>
      <c r="J46" s="38"/>
      <c r="K46" s="38"/>
      <c r="L46" s="38"/>
    </row>
    <row r="47" s="2" customFormat="1" ht="15" spans="1:12">
      <c r="A47" s="38"/>
      <c r="B47" s="43"/>
      <c r="C47" s="35"/>
      <c r="D47" s="40" t="s">
        <v>91</v>
      </c>
      <c r="E47" s="44"/>
      <c r="F47" s="40">
        <v>3050</v>
      </c>
      <c r="G47" s="38"/>
      <c r="H47" s="45"/>
      <c r="I47" s="45"/>
      <c r="J47" s="38"/>
      <c r="K47" s="38"/>
      <c r="L47" s="38"/>
    </row>
    <row r="48" s="2" customFormat="1" ht="15" spans="1:12">
      <c r="A48" s="38"/>
      <c r="B48" s="43"/>
      <c r="C48" s="35"/>
      <c r="D48" s="40" t="s">
        <v>92</v>
      </c>
      <c r="E48" s="47"/>
      <c r="F48" s="40">
        <v>2761</v>
      </c>
      <c r="G48" s="38"/>
      <c r="H48" s="48"/>
      <c r="I48" s="45"/>
      <c r="J48" s="38"/>
      <c r="K48" s="38"/>
      <c r="L48" s="38"/>
    </row>
    <row r="49" s="2" customFormat="1" ht="15" spans="1:12">
      <c r="A49" s="38"/>
      <c r="B49" s="43"/>
      <c r="C49" s="26"/>
      <c r="D49" s="40" t="s">
        <v>93</v>
      </c>
      <c r="E49" s="163" t="s">
        <v>94</v>
      </c>
      <c r="F49" s="40">
        <v>4315</v>
      </c>
      <c r="G49" s="38"/>
      <c r="H49" s="45"/>
      <c r="I49" s="48"/>
      <c r="J49" s="38"/>
      <c r="K49" s="38"/>
      <c r="L49" s="38"/>
    </row>
    <row r="50" s="2" customFormat="1" ht="15" spans="1:12">
      <c r="A50" s="38">
        <v>15</v>
      </c>
      <c r="B50" s="39" t="s">
        <v>95</v>
      </c>
      <c r="C50" s="21" t="s">
        <v>96</v>
      </c>
      <c r="D50" s="40" t="s">
        <v>97</v>
      </c>
      <c r="E50" s="162" t="s">
        <v>98</v>
      </c>
      <c r="F50" s="40">
        <v>12959</v>
      </c>
      <c r="G50" s="38">
        <v>666</v>
      </c>
      <c r="H50" s="42">
        <v>9990</v>
      </c>
      <c r="I50" s="38">
        <v>31396</v>
      </c>
      <c r="J50" s="38"/>
      <c r="K50" s="38"/>
      <c r="L50" s="38"/>
    </row>
    <row r="51" s="2" customFormat="1" ht="15" spans="1:12">
      <c r="A51" s="38"/>
      <c r="B51" s="43"/>
      <c r="C51" s="35"/>
      <c r="D51" s="40" t="s">
        <v>99</v>
      </c>
      <c r="E51" s="44"/>
      <c r="F51" s="40">
        <v>5921</v>
      </c>
      <c r="G51" s="38"/>
      <c r="H51" s="45"/>
      <c r="I51" s="38"/>
      <c r="J51" s="38"/>
      <c r="K51" s="38"/>
      <c r="L51" s="38"/>
    </row>
    <row r="52" s="2" customFormat="1" ht="15" spans="1:12">
      <c r="A52" s="38"/>
      <c r="B52" s="46"/>
      <c r="C52" s="26"/>
      <c r="D52" s="40" t="s">
        <v>100</v>
      </c>
      <c r="E52" s="47"/>
      <c r="F52" s="40">
        <v>2526</v>
      </c>
      <c r="G52" s="38"/>
      <c r="H52" s="48"/>
      <c r="I52" s="38"/>
      <c r="J52" s="38"/>
      <c r="K52" s="38"/>
      <c r="L52" s="38"/>
    </row>
    <row r="53" s="2" customFormat="1" ht="15" spans="1:12">
      <c r="A53" s="38">
        <v>16</v>
      </c>
      <c r="B53" s="39" t="s">
        <v>101</v>
      </c>
      <c r="C53" s="21" t="s">
        <v>102</v>
      </c>
      <c r="D53" s="40" t="s">
        <v>103</v>
      </c>
      <c r="E53" s="162" t="s">
        <v>104</v>
      </c>
      <c r="F53" s="40">
        <v>23463</v>
      </c>
      <c r="G53" s="38">
        <v>666</v>
      </c>
      <c r="H53" s="42">
        <v>9990</v>
      </c>
      <c r="I53" s="38">
        <v>56701</v>
      </c>
      <c r="J53" s="38"/>
      <c r="K53" s="38"/>
      <c r="L53" s="38"/>
    </row>
    <row r="54" s="2" customFormat="1" ht="15" spans="1:12">
      <c r="A54" s="38"/>
      <c r="B54" s="43"/>
      <c r="C54" s="35"/>
      <c r="D54" s="40"/>
      <c r="E54" s="44"/>
      <c r="F54" s="40">
        <v>2503</v>
      </c>
      <c r="G54" s="38"/>
      <c r="H54" s="45"/>
      <c r="I54" s="38"/>
      <c r="J54" s="38"/>
      <c r="K54" s="38"/>
      <c r="L54" s="38"/>
    </row>
    <row r="55" s="2" customFormat="1" ht="15" spans="1:12">
      <c r="A55" s="38"/>
      <c r="B55" s="43"/>
      <c r="C55" s="35"/>
      <c r="D55" s="40" t="s">
        <v>105</v>
      </c>
      <c r="E55" s="44"/>
      <c r="F55" s="40">
        <v>14866</v>
      </c>
      <c r="G55" s="38"/>
      <c r="H55" s="45"/>
      <c r="I55" s="38"/>
      <c r="J55" s="38"/>
      <c r="K55" s="38"/>
      <c r="L55" s="38"/>
    </row>
    <row r="56" s="2" customFormat="1" ht="15" spans="1:12">
      <c r="A56" s="38"/>
      <c r="B56" s="43"/>
      <c r="C56" s="35"/>
      <c r="D56" s="40"/>
      <c r="E56" s="44"/>
      <c r="F56" s="40">
        <v>3305</v>
      </c>
      <c r="G56" s="38"/>
      <c r="H56" s="45"/>
      <c r="I56" s="38"/>
      <c r="J56" s="38"/>
      <c r="K56" s="38"/>
      <c r="L56" s="38"/>
    </row>
    <row r="57" s="2" customFormat="1" ht="15" spans="1:12">
      <c r="A57" s="38"/>
      <c r="B57" s="46"/>
      <c r="C57" s="26"/>
      <c r="D57" s="40" t="s">
        <v>106</v>
      </c>
      <c r="E57" s="47"/>
      <c r="F57" s="40">
        <v>2574</v>
      </c>
      <c r="G57" s="38"/>
      <c r="H57" s="48"/>
      <c r="I57" s="38"/>
      <c r="J57" s="38"/>
      <c r="K57" s="38"/>
      <c r="L57" s="38"/>
    </row>
    <row r="58" s="2" customFormat="1" ht="40" customHeight="1" spans="1:12">
      <c r="A58" s="38">
        <v>17</v>
      </c>
      <c r="B58" s="49" t="s">
        <v>107</v>
      </c>
      <c r="C58" s="21" t="s">
        <v>108</v>
      </c>
      <c r="D58" s="40" t="s">
        <v>109</v>
      </c>
      <c r="E58" s="164" t="s">
        <v>110</v>
      </c>
      <c r="F58" s="38">
        <v>4082</v>
      </c>
      <c r="G58" s="38">
        <v>140</v>
      </c>
      <c r="H58" s="42">
        <v>2100</v>
      </c>
      <c r="I58" s="38">
        <v>62411</v>
      </c>
      <c r="J58" s="38"/>
      <c r="K58" s="38"/>
      <c r="L58" s="38"/>
    </row>
    <row r="59" s="2" customFormat="1" ht="40" customHeight="1" spans="1:12">
      <c r="A59" s="38"/>
      <c r="B59" s="50"/>
      <c r="C59" s="26"/>
      <c r="D59" s="40" t="s">
        <v>111</v>
      </c>
      <c r="E59" s="50"/>
      <c r="F59" s="38">
        <v>56229</v>
      </c>
      <c r="G59" s="38"/>
      <c r="H59" s="48"/>
      <c r="I59" s="38"/>
      <c r="J59" s="38"/>
      <c r="K59" s="38"/>
      <c r="L59" s="38"/>
    </row>
    <row r="60" s="2" customFormat="1" ht="40" customHeight="1" spans="1:12">
      <c r="A60" s="38">
        <v>18</v>
      </c>
      <c r="B60" s="49" t="s">
        <v>112</v>
      </c>
      <c r="C60" s="21" t="s">
        <v>113</v>
      </c>
      <c r="D60" s="40" t="s">
        <v>114</v>
      </c>
      <c r="E60" s="164" t="s">
        <v>115</v>
      </c>
      <c r="F60" s="38">
        <v>6380</v>
      </c>
      <c r="G60" s="38">
        <v>666</v>
      </c>
      <c r="H60" s="42">
        <v>9990</v>
      </c>
      <c r="I60" s="38">
        <v>22221</v>
      </c>
      <c r="J60" s="38"/>
      <c r="K60" s="38"/>
      <c r="L60" s="38"/>
    </row>
    <row r="61" s="2" customFormat="1" ht="40" customHeight="1" spans="1:12">
      <c r="A61" s="38"/>
      <c r="B61" s="51"/>
      <c r="C61" s="26"/>
      <c r="D61" s="41" t="s">
        <v>116</v>
      </c>
      <c r="E61" s="51"/>
      <c r="F61" s="42">
        <v>5851</v>
      </c>
      <c r="G61" s="42"/>
      <c r="H61" s="45"/>
      <c r="I61" s="42"/>
      <c r="J61" s="42"/>
      <c r="K61" s="42"/>
      <c r="L61" s="42"/>
    </row>
    <row r="62" s="2" customFormat="1" ht="36" customHeight="1" spans="1:12">
      <c r="A62" s="38">
        <v>19</v>
      </c>
      <c r="B62" s="52" t="s">
        <v>117</v>
      </c>
      <c r="C62" s="30" t="s">
        <v>118</v>
      </c>
      <c r="D62" s="52" t="s">
        <v>119</v>
      </c>
      <c r="E62" s="165" t="s">
        <v>120</v>
      </c>
      <c r="F62" s="52">
        <v>31876</v>
      </c>
      <c r="G62" s="38"/>
      <c r="H62" s="38"/>
      <c r="I62" s="38">
        <v>31876</v>
      </c>
      <c r="J62" s="38"/>
      <c r="K62" s="38"/>
      <c r="L62" s="38"/>
    </row>
    <row r="63" s="1" customFormat="1" ht="29" customHeight="1" spans="1:12">
      <c r="A63" s="12"/>
      <c r="B63" s="12" t="s">
        <v>7</v>
      </c>
      <c r="C63" s="53"/>
      <c r="D63" s="22">
        <v>46</v>
      </c>
      <c r="E63" s="22"/>
      <c r="F63" s="22">
        <v>995957</v>
      </c>
      <c r="G63" s="22">
        <v>7597</v>
      </c>
      <c r="H63" s="22">
        <v>113955</v>
      </c>
      <c r="I63" s="22">
        <v>1109912</v>
      </c>
      <c r="J63" s="22"/>
      <c r="K63" s="22"/>
      <c r="L63" s="12"/>
    </row>
    <row r="65" s="1" customFormat="1" ht="46.5" customHeight="1" spans="1:12">
      <c r="A65" s="9" t="s">
        <v>121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</row>
    <row r="66" s="1" customFormat="1" ht="27.75" customHeight="1" spans="1:12">
      <c r="A66" s="10" t="s">
        <v>122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="1" customFormat="1" ht="23.1" customHeight="1" spans="1:12">
      <c r="A67" s="11" t="s">
        <v>2</v>
      </c>
      <c r="B67" s="12" t="s">
        <v>3</v>
      </c>
      <c r="C67" s="13" t="s">
        <v>4</v>
      </c>
      <c r="D67" s="14" t="s">
        <v>5</v>
      </c>
      <c r="E67" s="15"/>
      <c r="F67" s="16"/>
      <c r="G67" s="17" t="s">
        <v>6</v>
      </c>
      <c r="H67" s="18"/>
      <c r="I67" s="54" t="s">
        <v>7</v>
      </c>
      <c r="J67" s="12" t="s">
        <v>8</v>
      </c>
      <c r="K67" s="12"/>
      <c r="L67" s="12" t="s">
        <v>9</v>
      </c>
    </row>
    <row r="68" s="1" customFormat="1" ht="34.5" customHeight="1" spans="1:12">
      <c r="A68" s="11"/>
      <c r="B68" s="12"/>
      <c r="C68" s="19"/>
      <c r="D68" s="11" t="s">
        <v>123</v>
      </c>
      <c r="E68" s="58" t="s">
        <v>11</v>
      </c>
      <c r="F68" s="11" t="s">
        <v>12</v>
      </c>
      <c r="G68" s="11" t="s">
        <v>13</v>
      </c>
      <c r="H68" s="11" t="s">
        <v>14</v>
      </c>
      <c r="I68" s="55"/>
      <c r="J68" s="12" t="s">
        <v>15</v>
      </c>
      <c r="K68" s="12" t="s">
        <v>16</v>
      </c>
      <c r="L68" s="12"/>
    </row>
    <row r="69" s="1" customFormat="1" ht="23.1" customHeight="1" spans="1:12">
      <c r="A69" s="59">
        <v>1</v>
      </c>
      <c r="B69" s="59" t="s">
        <v>124</v>
      </c>
      <c r="C69" s="30" t="s">
        <v>125</v>
      </c>
      <c r="D69" s="11" t="s">
        <v>126</v>
      </c>
      <c r="E69" s="60" t="s">
        <v>127</v>
      </c>
      <c r="F69" s="59">
        <v>4537</v>
      </c>
      <c r="G69" s="59">
        <v>64</v>
      </c>
      <c r="H69" s="59">
        <f>G69*15</f>
        <v>960</v>
      </c>
      <c r="I69" s="11">
        <v>5497</v>
      </c>
      <c r="J69" s="12"/>
      <c r="K69" s="12"/>
      <c r="L69" s="12"/>
    </row>
    <row r="70" s="2" customFormat="1" ht="15" spans="1:12">
      <c r="A70" s="38">
        <v>2</v>
      </c>
      <c r="B70" s="39" t="s">
        <v>128</v>
      </c>
      <c r="C70" s="21" t="s">
        <v>129</v>
      </c>
      <c r="D70" s="61" t="s">
        <v>130</v>
      </c>
      <c r="E70" s="166" t="s">
        <v>131</v>
      </c>
      <c r="F70" s="61">
        <v>6102</v>
      </c>
      <c r="G70" s="38">
        <v>666</v>
      </c>
      <c r="H70" s="42">
        <v>9990</v>
      </c>
      <c r="I70" s="38">
        <v>28256</v>
      </c>
      <c r="J70" s="38"/>
      <c r="K70" s="38"/>
      <c r="L70" s="38"/>
    </row>
    <row r="71" s="2" customFormat="1" ht="15" spans="1:12">
      <c r="A71" s="38"/>
      <c r="B71" s="43"/>
      <c r="C71" s="35"/>
      <c r="D71" s="61" t="s">
        <v>132</v>
      </c>
      <c r="E71" s="63"/>
      <c r="F71" s="61">
        <v>6843</v>
      </c>
      <c r="G71" s="38"/>
      <c r="H71" s="45"/>
      <c r="I71" s="38"/>
      <c r="J71" s="38"/>
      <c r="K71" s="38"/>
      <c r="L71" s="38"/>
    </row>
    <row r="72" s="2" customFormat="1" ht="15" spans="1:12">
      <c r="A72" s="38"/>
      <c r="B72" s="46"/>
      <c r="C72" s="26"/>
      <c r="D72" s="61" t="s">
        <v>133</v>
      </c>
      <c r="E72" s="64"/>
      <c r="F72" s="61">
        <v>5321</v>
      </c>
      <c r="G72" s="38"/>
      <c r="H72" s="48"/>
      <c r="I72" s="38"/>
      <c r="J72" s="38"/>
      <c r="K72" s="38"/>
      <c r="L72" s="38"/>
    </row>
    <row r="73" s="2" customFormat="1" ht="15" spans="1:12">
      <c r="A73" s="38">
        <v>3</v>
      </c>
      <c r="B73" s="39" t="s">
        <v>134</v>
      </c>
      <c r="C73" s="21" t="s">
        <v>135</v>
      </c>
      <c r="D73" s="61" t="s">
        <v>136</v>
      </c>
      <c r="E73" s="166" t="s">
        <v>137</v>
      </c>
      <c r="F73" s="61">
        <v>4706</v>
      </c>
      <c r="G73" s="38">
        <v>666</v>
      </c>
      <c r="H73" s="42">
        <v>9990</v>
      </c>
      <c r="I73" s="38">
        <v>25201</v>
      </c>
      <c r="J73" s="38"/>
      <c r="K73" s="38"/>
      <c r="L73" s="38"/>
    </row>
    <row r="74" s="2" customFormat="1" ht="15" spans="1:12">
      <c r="A74" s="38"/>
      <c r="B74" s="43"/>
      <c r="C74" s="35"/>
      <c r="D74" s="61" t="s">
        <v>138</v>
      </c>
      <c r="E74" s="63"/>
      <c r="F74" s="61">
        <v>4144</v>
      </c>
      <c r="G74" s="38"/>
      <c r="H74" s="45"/>
      <c r="I74" s="38"/>
      <c r="J74" s="38"/>
      <c r="K74" s="38"/>
      <c r="L74" s="38"/>
    </row>
    <row r="75" s="2" customFormat="1" ht="15" spans="1:12">
      <c r="A75" s="38"/>
      <c r="B75" s="46"/>
      <c r="C75" s="26"/>
      <c r="D75" s="61" t="s">
        <v>139</v>
      </c>
      <c r="E75" s="64"/>
      <c r="F75" s="61">
        <v>6361</v>
      </c>
      <c r="G75" s="38"/>
      <c r="H75" s="48"/>
      <c r="I75" s="38"/>
      <c r="J75" s="38"/>
      <c r="K75" s="38"/>
      <c r="L75" s="38"/>
    </row>
    <row r="76" s="2" customFormat="1" ht="15" spans="1:12">
      <c r="A76" s="38">
        <v>4</v>
      </c>
      <c r="B76" s="39" t="s">
        <v>140</v>
      </c>
      <c r="C76" s="21" t="s">
        <v>141</v>
      </c>
      <c r="D76" s="61" t="s">
        <v>142</v>
      </c>
      <c r="E76" s="166" t="s">
        <v>143</v>
      </c>
      <c r="F76" s="61">
        <v>23234</v>
      </c>
      <c r="G76" s="38">
        <v>666</v>
      </c>
      <c r="H76" s="42">
        <v>9990</v>
      </c>
      <c r="I76" s="38">
        <v>66724</v>
      </c>
      <c r="J76" s="38"/>
      <c r="K76" s="38"/>
      <c r="L76" s="38"/>
    </row>
    <row r="77" s="2" customFormat="1" ht="15" spans="1:12">
      <c r="A77" s="38"/>
      <c r="B77" s="43"/>
      <c r="C77" s="35"/>
      <c r="D77" s="61"/>
      <c r="E77" s="63"/>
      <c r="F77" s="61">
        <v>2306</v>
      </c>
      <c r="G77" s="38"/>
      <c r="H77" s="45"/>
      <c r="I77" s="38"/>
      <c r="J77" s="38"/>
      <c r="K77" s="38"/>
      <c r="L77" s="38"/>
    </row>
    <row r="78" s="2" customFormat="1" ht="15" spans="1:12">
      <c r="A78" s="38"/>
      <c r="B78" s="43"/>
      <c r="C78" s="35"/>
      <c r="D78" s="61" t="s">
        <v>144</v>
      </c>
      <c r="E78" s="63"/>
      <c r="F78" s="61">
        <v>20965</v>
      </c>
      <c r="G78" s="38"/>
      <c r="H78" s="45"/>
      <c r="I78" s="38"/>
      <c r="J78" s="38"/>
      <c r="K78" s="38"/>
      <c r="L78" s="38"/>
    </row>
    <row r="79" s="2" customFormat="1" ht="15" spans="1:12">
      <c r="A79" s="38"/>
      <c r="B79" s="43"/>
      <c r="C79" s="35"/>
      <c r="D79" s="61"/>
      <c r="E79" s="63"/>
      <c r="F79" s="61">
        <v>1191</v>
      </c>
      <c r="G79" s="38"/>
      <c r="H79" s="45"/>
      <c r="I79" s="38"/>
      <c r="J79" s="38"/>
      <c r="K79" s="38"/>
      <c r="L79" s="38"/>
    </row>
    <row r="80" s="2" customFormat="1" ht="15" spans="1:12">
      <c r="A80" s="38"/>
      <c r="B80" s="43"/>
      <c r="C80" s="35"/>
      <c r="D80" s="61" t="s">
        <v>145</v>
      </c>
      <c r="E80" s="63"/>
      <c r="F80" s="61">
        <v>5384</v>
      </c>
      <c r="G80" s="38"/>
      <c r="H80" s="45"/>
      <c r="I80" s="38"/>
      <c r="J80" s="38"/>
      <c r="K80" s="38"/>
      <c r="L80" s="38"/>
    </row>
    <row r="81" s="2" customFormat="1" ht="15" spans="1:12">
      <c r="A81" s="38"/>
      <c r="B81" s="46"/>
      <c r="C81" s="26"/>
      <c r="D81" s="61" t="s">
        <v>146</v>
      </c>
      <c r="E81" s="64"/>
      <c r="F81" s="2">
        <v>3654</v>
      </c>
      <c r="G81" s="38"/>
      <c r="H81" s="48"/>
      <c r="I81" s="38"/>
      <c r="J81" s="38"/>
      <c r="K81" s="38"/>
      <c r="L81" s="38"/>
    </row>
    <row r="82" s="2" customFormat="1" ht="15" spans="1:12">
      <c r="A82" s="38">
        <v>5</v>
      </c>
      <c r="B82" s="39" t="s">
        <v>147</v>
      </c>
      <c r="C82" s="21" t="s">
        <v>148</v>
      </c>
      <c r="D82" s="61" t="s">
        <v>149</v>
      </c>
      <c r="E82" s="166" t="s">
        <v>150</v>
      </c>
      <c r="F82" s="61">
        <v>42092</v>
      </c>
      <c r="G82" s="38">
        <v>666</v>
      </c>
      <c r="H82" s="42">
        <v>9990</v>
      </c>
      <c r="I82" s="38">
        <v>111356</v>
      </c>
      <c r="J82" s="38"/>
      <c r="K82" s="38"/>
      <c r="L82" s="38"/>
    </row>
    <row r="83" s="2" customFormat="1" ht="15" spans="1:12">
      <c r="A83" s="38"/>
      <c r="B83" s="43"/>
      <c r="C83" s="35"/>
      <c r="D83" s="61"/>
      <c r="E83" s="63"/>
      <c r="F83" s="61">
        <v>702</v>
      </c>
      <c r="G83" s="38"/>
      <c r="H83" s="45"/>
      <c r="I83" s="38"/>
      <c r="J83" s="38"/>
      <c r="K83" s="38"/>
      <c r="L83" s="38"/>
    </row>
    <row r="84" s="2" customFormat="1" ht="15" spans="1:12">
      <c r="A84" s="38"/>
      <c r="B84" s="43"/>
      <c r="C84" s="35"/>
      <c r="D84" s="61" t="s">
        <v>151</v>
      </c>
      <c r="E84" s="167" t="s">
        <v>152</v>
      </c>
      <c r="F84" s="61">
        <v>38590</v>
      </c>
      <c r="G84" s="38"/>
      <c r="H84" s="45"/>
      <c r="I84" s="38"/>
      <c r="J84" s="38"/>
      <c r="K84" s="38"/>
      <c r="L84" s="38"/>
    </row>
    <row r="85" s="2" customFormat="1" ht="15" spans="1:12">
      <c r="A85" s="38"/>
      <c r="B85" s="43"/>
      <c r="C85" s="35"/>
      <c r="D85" s="61"/>
      <c r="E85" s="63"/>
      <c r="F85" s="61">
        <v>3675</v>
      </c>
      <c r="G85" s="38"/>
      <c r="H85" s="45"/>
      <c r="I85" s="38"/>
      <c r="J85" s="38"/>
      <c r="K85" s="38"/>
      <c r="L85" s="38"/>
    </row>
    <row r="86" s="2" customFormat="1" ht="15" spans="1:12">
      <c r="A86" s="38"/>
      <c r="B86" s="43"/>
      <c r="C86" s="35"/>
      <c r="D86" s="61" t="s">
        <v>153</v>
      </c>
      <c r="E86" s="63"/>
      <c r="F86" s="61">
        <v>5618</v>
      </c>
      <c r="G86" s="38"/>
      <c r="H86" s="45"/>
      <c r="I86" s="38"/>
      <c r="J86" s="38"/>
      <c r="K86" s="38"/>
      <c r="L86" s="38"/>
    </row>
    <row r="87" s="2" customFormat="1" ht="15" spans="1:12">
      <c r="A87" s="38"/>
      <c r="B87" s="43"/>
      <c r="C87" s="35"/>
      <c r="D87" s="61" t="s">
        <v>154</v>
      </c>
      <c r="E87" s="63"/>
      <c r="F87" s="61">
        <v>3296</v>
      </c>
      <c r="G87" s="38"/>
      <c r="H87" s="45"/>
      <c r="I87" s="38"/>
      <c r="J87" s="38"/>
      <c r="K87" s="38"/>
      <c r="L87" s="38"/>
    </row>
    <row r="88" s="2" customFormat="1" ht="15" spans="1:12">
      <c r="A88" s="38"/>
      <c r="B88" s="43"/>
      <c r="C88" s="35"/>
      <c r="D88" s="61" t="s">
        <v>155</v>
      </c>
      <c r="E88" s="63"/>
      <c r="F88" s="61">
        <v>3329</v>
      </c>
      <c r="G88" s="38"/>
      <c r="H88" s="45"/>
      <c r="I88" s="38"/>
      <c r="J88" s="38"/>
      <c r="K88" s="38"/>
      <c r="L88" s="38"/>
    </row>
    <row r="89" s="2" customFormat="1" ht="15" spans="1:12">
      <c r="A89" s="38"/>
      <c r="B89" s="46"/>
      <c r="C89" s="26"/>
      <c r="D89" s="61" t="s">
        <v>156</v>
      </c>
      <c r="E89" s="64"/>
      <c r="F89" s="61">
        <v>4064</v>
      </c>
      <c r="G89" s="38"/>
      <c r="H89" s="48"/>
      <c r="I89" s="38"/>
      <c r="J89" s="38"/>
      <c r="K89" s="38"/>
      <c r="L89" s="38"/>
    </row>
    <row r="90" s="2" customFormat="1" ht="15" spans="1:12">
      <c r="A90" s="38">
        <v>6</v>
      </c>
      <c r="B90" s="65" t="s">
        <v>157</v>
      </c>
      <c r="C90" s="30" t="s">
        <v>158</v>
      </c>
      <c r="D90" s="61" t="s">
        <v>159</v>
      </c>
      <c r="E90" s="168" t="s">
        <v>160</v>
      </c>
      <c r="F90" s="61">
        <v>2991</v>
      </c>
      <c r="G90" s="38">
        <v>109</v>
      </c>
      <c r="H90" s="38">
        <f>G90*15</f>
        <v>1635</v>
      </c>
      <c r="I90" s="38">
        <v>4626</v>
      </c>
      <c r="J90" s="38"/>
      <c r="K90" s="38"/>
      <c r="L90" s="38"/>
    </row>
    <row r="91" s="2" customFormat="1" ht="15" spans="1:12">
      <c r="A91" s="38">
        <v>7</v>
      </c>
      <c r="B91" s="65" t="s">
        <v>161</v>
      </c>
      <c r="C91" s="30" t="s">
        <v>162</v>
      </c>
      <c r="D91" s="61" t="s">
        <v>163</v>
      </c>
      <c r="E91" s="168" t="s">
        <v>164</v>
      </c>
      <c r="F91" s="61">
        <v>2748</v>
      </c>
      <c r="G91" s="38">
        <v>649</v>
      </c>
      <c r="H91" s="38">
        <f>G91*15</f>
        <v>9735</v>
      </c>
      <c r="I91" s="38">
        <v>12483</v>
      </c>
      <c r="J91" s="38"/>
      <c r="K91" s="38"/>
      <c r="L91" s="38"/>
    </row>
    <row r="92" s="2" customFormat="1" ht="15" spans="1:12">
      <c r="A92" s="38">
        <v>8</v>
      </c>
      <c r="B92" s="65" t="s">
        <v>165</v>
      </c>
      <c r="C92" s="30" t="s">
        <v>166</v>
      </c>
      <c r="D92" s="61" t="s">
        <v>167</v>
      </c>
      <c r="E92" s="168" t="s">
        <v>168</v>
      </c>
      <c r="F92" s="61">
        <v>3447</v>
      </c>
      <c r="G92" s="38">
        <v>666</v>
      </c>
      <c r="H92" s="38">
        <v>9990</v>
      </c>
      <c r="I92" s="38">
        <v>13437</v>
      </c>
      <c r="J92" s="38"/>
      <c r="K92" s="38"/>
      <c r="L92" s="38"/>
    </row>
    <row r="93" s="2" customFormat="1" ht="15" spans="1:12">
      <c r="A93" s="38">
        <v>9</v>
      </c>
      <c r="B93" s="66" t="s">
        <v>169</v>
      </c>
      <c r="C93" s="30" t="s">
        <v>170</v>
      </c>
      <c r="D93" s="61" t="s">
        <v>171</v>
      </c>
      <c r="E93" s="168" t="s">
        <v>172</v>
      </c>
      <c r="F93" s="61">
        <v>5902</v>
      </c>
      <c r="G93" s="38">
        <v>666</v>
      </c>
      <c r="H93" s="42">
        <v>9990</v>
      </c>
      <c r="I93" s="38">
        <v>15892</v>
      </c>
      <c r="J93" s="38"/>
      <c r="K93" s="38"/>
      <c r="L93" s="38"/>
    </row>
    <row r="94" s="2" customFormat="1" ht="15" spans="1:12">
      <c r="A94" s="38">
        <v>10</v>
      </c>
      <c r="B94" s="65" t="s">
        <v>173</v>
      </c>
      <c r="C94" s="30" t="s">
        <v>174</v>
      </c>
      <c r="D94" s="61" t="s">
        <v>175</v>
      </c>
      <c r="E94" s="168" t="s">
        <v>176</v>
      </c>
      <c r="F94" s="61">
        <v>6384</v>
      </c>
      <c r="G94" s="38">
        <v>666</v>
      </c>
      <c r="H94" s="38">
        <v>9990</v>
      </c>
      <c r="I94" s="38">
        <v>16374</v>
      </c>
      <c r="J94" s="38"/>
      <c r="K94" s="38"/>
      <c r="L94" s="38"/>
    </row>
    <row r="95" s="2" customFormat="1" ht="15" spans="1:12">
      <c r="A95" s="38">
        <v>11</v>
      </c>
      <c r="B95" s="39" t="s">
        <v>177</v>
      </c>
      <c r="C95" s="21" t="s">
        <v>178</v>
      </c>
      <c r="D95" s="61" t="s">
        <v>179</v>
      </c>
      <c r="E95" s="166" t="s">
        <v>180</v>
      </c>
      <c r="F95" s="61">
        <v>22398</v>
      </c>
      <c r="G95" s="38">
        <v>666</v>
      </c>
      <c r="H95" s="42">
        <v>9990</v>
      </c>
      <c r="I95" s="38">
        <v>35138</v>
      </c>
      <c r="J95" s="38"/>
      <c r="K95" s="38"/>
      <c r="L95" s="38"/>
    </row>
    <row r="96" s="2" customFormat="1" ht="15" spans="1:12">
      <c r="A96" s="38"/>
      <c r="B96" s="46"/>
      <c r="C96" s="26"/>
      <c r="D96" s="61"/>
      <c r="E96" s="64"/>
      <c r="F96" s="61">
        <v>2750</v>
      </c>
      <c r="G96" s="38"/>
      <c r="H96" s="48"/>
      <c r="I96" s="38"/>
      <c r="J96" s="38"/>
      <c r="K96" s="38"/>
      <c r="L96" s="38"/>
    </row>
    <row r="97" s="2" customFormat="1" ht="15" spans="1:12">
      <c r="A97" s="38">
        <v>12</v>
      </c>
      <c r="B97" s="39" t="s">
        <v>181</v>
      </c>
      <c r="C97" s="21" t="s">
        <v>182</v>
      </c>
      <c r="D97" s="61" t="s">
        <v>183</v>
      </c>
      <c r="E97" s="168" t="s">
        <v>184</v>
      </c>
      <c r="F97" s="61">
        <v>47524</v>
      </c>
      <c r="G97" s="38">
        <v>666</v>
      </c>
      <c r="H97" s="42">
        <v>9990</v>
      </c>
      <c r="I97" s="38">
        <v>64414</v>
      </c>
      <c r="J97" s="38"/>
      <c r="K97" s="38"/>
      <c r="L97" s="38"/>
    </row>
    <row r="98" s="2" customFormat="1" ht="15" spans="1:12">
      <c r="A98" s="38"/>
      <c r="B98" s="46"/>
      <c r="C98" s="26"/>
      <c r="D98" s="61"/>
      <c r="E98" s="61"/>
      <c r="F98" s="61">
        <v>6900</v>
      </c>
      <c r="G98" s="38"/>
      <c r="H98" s="48"/>
      <c r="I98" s="38"/>
      <c r="J98" s="38"/>
      <c r="K98" s="38"/>
      <c r="L98" s="38"/>
    </row>
    <row r="99" s="2" customFormat="1" ht="15" spans="1:12">
      <c r="A99" s="38">
        <v>13</v>
      </c>
      <c r="B99" s="49" t="s">
        <v>185</v>
      </c>
      <c r="C99" s="21" t="s">
        <v>186</v>
      </c>
      <c r="D99" s="40" t="s">
        <v>187</v>
      </c>
      <c r="E99" s="164" t="s">
        <v>188</v>
      </c>
      <c r="F99" s="38">
        <v>4964</v>
      </c>
      <c r="G99" s="38"/>
      <c r="H99" s="42">
        <v>0</v>
      </c>
      <c r="I99" s="38">
        <v>12861</v>
      </c>
      <c r="J99" s="38"/>
      <c r="K99" s="38"/>
      <c r="L99" s="38"/>
    </row>
    <row r="100" s="2" customFormat="1" ht="15" spans="1:12">
      <c r="A100" s="38"/>
      <c r="B100" s="51"/>
      <c r="C100" s="35"/>
      <c r="D100" s="40" t="s">
        <v>189</v>
      </c>
      <c r="E100" s="51"/>
      <c r="F100" s="38">
        <v>4273</v>
      </c>
      <c r="G100" s="38"/>
      <c r="H100" s="45"/>
      <c r="I100" s="38"/>
      <c r="J100" s="38"/>
      <c r="K100" s="38"/>
      <c r="L100" s="38"/>
    </row>
    <row r="101" s="2" customFormat="1" ht="15" spans="1:12">
      <c r="A101" s="38"/>
      <c r="B101" s="50"/>
      <c r="C101" s="26"/>
      <c r="D101" s="40" t="s">
        <v>190</v>
      </c>
      <c r="E101" s="50"/>
      <c r="F101" s="38">
        <v>3624</v>
      </c>
      <c r="G101" s="38"/>
      <c r="H101" s="48"/>
      <c r="I101" s="38"/>
      <c r="J101" s="38"/>
      <c r="K101" s="38"/>
      <c r="L101" s="38"/>
    </row>
    <row r="102" s="2" customFormat="1" ht="15" spans="1:12">
      <c r="A102" s="38">
        <v>14</v>
      </c>
      <c r="B102" s="65" t="s">
        <v>191</v>
      </c>
      <c r="C102" s="30" t="s">
        <v>192</v>
      </c>
      <c r="D102" s="61" t="s">
        <v>193</v>
      </c>
      <c r="E102" s="168" t="s">
        <v>194</v>
      </c>
      <c r="F102" s="61">
        <v>3637</v>
      </c>
      <c r="G102" s="38">
        <v>666</v>
      </c>
      <c r="H102" s="38">
        <v>9990</v>
      </c>
      <c r="I102" s="38">
        <v>13627</v>
      </c>
      <c r="J102" s="38"/>
      <c r="K102" s="38"/>
      <c r="L102" s="38"/>
    </row>
    <row r="103" s="2" customFormat="1" ht="15" spans="1:12">
      <c r="A103" s="38">
        <v>15</v>
      </c>
      <c r="B103" s="65" t="s">
        <v>195</v>
      </c>
      <c r="C103" s="30" t="s">
        <v>196</v>
      </c>
      <c r="D103" s="61" t="s">
        <v>197</v>
      </c>
      <c r="E103" s="168" t="s">
        <v>198</v>
      </c>
      <c r="F103" s="61">
        <v>2816</v>
      </c>
      <c r="G103" s="38">
        <v>136</v>
      </c>
      <c r="H103" s="38">
        <v>2040</v>
      </c>
      <c r="I103" s="38">
        <v>4856</v>
      </c>
      <c r="J103" s="38"/>
      <c r="K103" s="38"/>
      <c r="L103" s="38"/>
    </row>
    <row r="104" s="2" customFormat="1" spans="1:12">
      <c r="A104" s="38">
        <v>16</v>
      </c>
      <c r="B104" s="67" t="s">
        <v>199</v>
      </c>
      <c r="C104" s="21" t="s">
        <v>200</v>
      </c>
      <c r="D104" s="67" t="s">
        <v>201</v>
      </c>
      <c r="E104" s="169" t="s">
        <v>202</v>
      </c>
      <c r="F104" s="67">
        <v>4287</v>
      </c>
      <c r="G104" s="42">
        <v>521</v>
      </c>
      <c r="H104" s="42">
        <v>7815</v>
      </c>
      <c r="I104" s="38">
        <v>24725</v>
      </c>
      <c r="J104" s="38"/>
      <c r="K104" s="38"/>
      <c r="L104" s="38"/>
    </row>
    <row r="105" s="2" customFormat="1" spans="1:12">
      <c r="A105" s="38"/>
      <c r="B105" s="67"/>
      <c r="C105" s="35"/>
      <c r="D105" s="67" t="s">
        <v>203</v>
      </c>
      <c r="E105" s="67"/>
      <c r="F105" s="67">
        <v>3881</v>
      </c>
      <c r="G105" s="45"/>
      <c r="H105" s="45"/>
      <c r="I105" s="38"/>
      <c r="J105" s="38"/>
      <c r="K105" s="38"/>
      <c r="L105" s="38"/>
    </row>
    <row r="106" s="2" customFormat="1" spans="1:12">
      <c r="A106" s="38"/>
      <c r="B106" s="67"/>
      <c r="C106" s="35"/>
      <c r="D106" s="67" t="s">
        <v>204</v>
      </c>
      <c r="E106" s="67"/>
      <c r="F106" s="67">
        <v>3955</v>
      </c>
      <c r="G106" s="45"/>
      <c r="H106" s="45"/>
      <c r="I106" s="38"/>
      <c r="J106" s="38"/>
      <c r="K106" s="38"/>
      <c r="L106" s="38"/>
    </row>
    <row r="107" s="2" customFormat="1" spans="1:12">
      <c r="A107" s="38"/>
      <c r="B107" s="67"/>
      <c r="C107" s="35"/>
      <c r="D107" s="67" t="s">
        <v>205</v>
      </c>
      <c r="E107" s="67"/>
      <c r="F107" s="67">
        <v>1424</v>
      </c>
      <c r="G107" s="45"/>
      <c r="H107" s="45"/>
      <c r="I107" s="38"/>
      <c r="J107" s="38"/>
      <c r="K107" s="38"/>
      <c r="L107" s="38"/>
    </row>
    <row r="108" s="2" customFormat="1" spans="1:12">
      <c r="A108" s="38"/>
      <c r="B108" s="67"/>
      <c r="C108" s="26"/>
      <c r="D108" s="67" t="s">
        <v>206</v>
      </c>
      <c r="E108" s="67"/>
      <c r="F108" s="67">
        <v>3363</v>
      </c>
      <c r="G108" s="48"/>
      <c r="H108" s="48"/>
      <c r="I108" s="38"/>
      <c r="J108" s="38"/>
      <c r="K108" s="38"/>
      <c r="L108" s="38"/>
    </row>
    <row r="109" s="2" customFormat="1" spans="1:12">
      <c r="A109" s="38"/>
      <c r="B109" s="67" t="s">
        <v>7</v>
      </c>
      <c r="C109" s="67"/>
      <c r="D109" s="67">
        <v>34</v>
      </c>
      <c r="E109" s="67"/>
      <c r="F109" s="67">
        <f>SUM(F69:F108)</f>
        <v>333382</v>
      </c>
      <c r="G109" s="48">
        <f>SUM(G69:G108)</f>
        <v>8139</v>
      </c>
      <c r="H109" s="48">
        <f>SUM(H69:H108)</f>
        <v>122085</v>
      </c>
      <c r="I109" s="38">
        <f>SUM(I69:I108)</f>
        <v>455467</v>
      </c>
      <c r="J109" s="38"/>
      <c r="K109" s="38"/>
      <c r="L109" s="38"/>
    </row>
    <row r="110" s="1" customFormat="1" spans="4:5">
      <c r="D110" s="68"/>
      <c r="E110" s="69"/>
    </row>
    <row r="111" s="1" customFormat="1" ht="36" customHeight="1" spans="1:12">
      <c r="A111" s="9" t="s">
        <v>207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74"/>
    </row>
    <row r="112" s="1" customFormat="1" ht="36" customHeight="1" spans="1:12">
      <c r="A112" s="10" t="s">
        <v>208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75"/>
    </row>
    <row r="113" s="1" customFormat="1" ht="36" customHeight="1" spans="1:12">
      <c r="A113" s="11" t="s">
        <v>2</v>
      </c>
      <c r="B113" s="12" t="s">
        <v>3</v>
      </c>
      <c r="C113" s="12" t="s">
        <v>4</v>
      </c>
      <c r="D113" s="14" t="s">
        <v>5</v>
      </c>
      <c r="E113" s="15"/>
      <c r="F113" s="16"/>
      <c r="G113" s="17" t="s">
        <v>6</v>
      </c>
      <c r="H113" s="18"/>
      <c r="I113" s="54" t="s">
        <v>7</v>
      </c>
      <c r="J113" s="12" t="s">
        <v>8</v>
      </c>
      <c r="K113" s="12"/>
      <c r="L113" s="11" t="s">
        <v>9</v>
      </c>
    </row>
    <row r="114" s="1" customFormat="1" ht="36" customHeight="1" spans="1:12">
      <c r="A114" s="11"/>
      <c r="B114" s="12"/>
      <c r="C114" s="12"/>
      <c r="D114" s="12" t="s">
        <v>123</v>
      </c>
      <c r="E114" s="12" t="s">
        <v>11</v>
      </c>
      <c r="F114" s="11" t="s">
        <v>12</v>
      </c>
      <c r="G114" s="11" t="s">
        <v>13</v>
      </c>
      <c r="H114" s="11" t="s">
        <v>14</v>
      </c>
      <c r="I114" s="55"/>
      <c r="J114" s="12" t="s">
        <v>15</v>
      </c>
      <c r="K114" s="12" t="s">
        <v>16</v>
      </c>
      <c r="L114" s="11"/>
    </row>
    <row r="115" s="1" customFormat="1" ht="36" customHeight="1" spans="1:12">
      <c r="A115" s="12">
        <v>1</v>
      </c>
      <c r="B115" s="12" t="s">
        <v>209</v>
      </c>
      <c r="C115" s="30" t="s">
        <v>210</v>
      </c>
      <c r="D115" s="12" t="s">
        <v>211</v>
      </c>
      <c r="E115" s="12"/>
      <c r="F115" s="12">
        <v>2864</v>
      </c>
      <c r="G115" s="12">
        <v>0</v>
      </c>
      <c r="H115" s="12">
        <v>0</v>
      </c>
      <c r="I115" s="12">
        <v>2864</v>
      </c>
      <c r="J115" s="12"/>
      <c r="K115" s="12"/>
      <c r="L115" s="11"/>
    </row>
    <row r="116" s="2" customFormat="1" ht="15" spans="1:12">
      <c r="A116" s="40">
        <v>2</v>
      </c>
      <c r="B116" s="39" t="s">
        <v>212</v>
      </c>
      <c r="C116" s="21" t="s">
        <v>213</v>
      </c>
      <c r="D116" s="61" t="s">
        <v>214</v>
      </c>
      <c r="E116" s="166" t="s">
        <v>215</v>
      </c>
      <c r="F116" s="61">
        <v>31050</v>
      </c>
      <c r="G116" s="40">
        <v>666</v>
      </c>
      <c r="H116" s="41">
        <f>G116*15</f>
        <v>9990</v>
      </c>
      <c r="I116" s="40">
        <v>46780</v>
      </c>
      <c r="J116" s="40"/>
      <c r="K116" s="40"/>
      <c r="L116" s="40"/>
    </row>
    <row r="117" s="2" customFormat="1" ht="15" spans="1:12">
      <c r="A117" s="40"/>
      <c r="B117" s="46"/>
      <c r="C117" s="26"/>
      <c r="D117" s="61"/>
      <c r="E117" s="64"/>
      <c r="F117" s="40">
        <v>5740</v>
      </c>
      <c r="G117" s="40"/>
      <c r="H117" s="47"/>
      <c r="I117" s="40"/>
      <c r="J117" s="40"/>
      <c r="K117" s="40"/>
      <c r="L117" s="40"/>
    </row>
    <row r="118" s="2" customFormat="1" ht="15" spans="1:12">
      <c r="A118" s="40"/>
      <c r="B118" s="65" t="s">
        <v>7</v>
      </c>
      <c r="C118" s="70"/>
      <c r="D118" s="61">
        <v>2</v>
      </c>
      <c r="E118" s="61"/>
      <c r="F118" s="40">
        <f>SUM(F115:F117)</f>
        <v>39654</v>
      </c>
      <c r="G118" s="40">
        <v>666</v>
      </c>
      <c r="H118" s="40">
        <v>9990</v>
      </c>
      <c r="I118" s="40">
        <v>49644</v>
      </c>
      <c r="J118" s="40"/>
      <c r="K118" s="40"/>
      <c r="L118" s="40"/>
    </row>
    <row r="120" s="1" customFormat="1" ht="33" customHeight="1" spans="1:12">
      <c r="A120" s="9" t="s">
        <v>216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</row>
    <row r="121" s="1" customFormat="1" ht="24" customHeight="1" spans="1:12">
      <c r="A121" s="10" t="s">
        <v>217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="1" customFormat="1" ht="24" customHeight="1" spans="1:12">
      <c r="A122" s="11" t="s">
        <v>2</v>
      </c>
      <c r="B122" s="12" t="s">
        <v>3</v>
      </c>
      <c r="C122" s="12" t="s">
        <v>4</v>
      </c>
      <c r="D122" s="14" t="s">
        <v>5</v>
      </c>
      <c r="E122" s="15"/>
      <c r="F122" s="16"/>
      <c r="G122" s="17" t="s">
        <v>6</v>
      </c>
      <c r="H122" s="18"/>
      <c r="I122" s="54" t="s">
        <v>7</v>
      </c>
      <c r="J122" s="12" t="s">
        <v>8</v>
      </c>
      <c r="K122" s="12"/>
      <c r="L122" s="12" t="s">
        <v>9</v>
      </c>
    </row>
    <row r="123" s="1" customFormat="1" ht="27.95" customHeight="1" spans="1:12">
      <c r="A123" s="54"/>
      <c r="B123" s="13"/>
      <c r="C123" s="13"/>
      <c r="D123" s="13" t="s">
        <v>123</v>
      </c>
      <c r="E123" s="13" t="s">
        <v>11</v>
      </c>
      <c r="F123" s="54" t="s">
        <v>12</v>
      </c>
      <c r="G123" s="54" t="s">
        <v>13</v>
      </c>
      <c r="H123" s="54" t="s">
        <v>14</v>
      </c>
      <c r="I123" s="57"/>
      <c r="J123" s="13" t="s">
        <v>15</v>
      </c>
      <c r="K123" s="13" t="s">
        <v>16</v>
      </c>
      <c r="L123" s="13"/>
    </row>
    <row r="124" s="1" customFormat="1" ht="63" customHeight="1" spans="1:12">
      <c r="A124" s="11">
        <v>1</v>
      </c>
      <c r="B124" s="71" t="s">
        <v>218</v>
      </c>
      <c r="C124" s="30" t="s">
        <v>219</v>
      </c>
      <c r="D124" s="72" t="s">
        <v>220</v>
      </c>
      <c r="E124" s="73" t="s">
        <v>221</v>
      </c>
      <c r="F124" s="71">
        <v>10067</v>
      </c>
      <c r="G124" s="71">
        <v>536</v>
      </c>
      <c r="H124" s="71">
        <v>8040</v>
      </c>
      <c r="I124" s="11">
        <v>18107</v>
      </c>
      <c r="J124" s="12"/>
      <c r="K124" s="12"/>
      <c r="L124" s="76"/>
    </row>
    <row r="125" s="1" customFormat="1" ht="24.95" customHeight="1" spans="1:12">
      <c r="A125" s="11">
        <v>2</v>
      </c>
      <c r="B125" s="71" t="s">
        <v>222</v>
      </c>
      <c r="C125" s="30" t="s">
        <v>223</v>
      </c>
      <c r="D125" s="73" t="s">
        <v>224</v>
      </c>
      <c r="E125" s="73" t="s">
        <v>225</v>
      </c>
      <c r="F125" s="71">
        <v>5419</v>
      </c>
      <c r="G125" s="71">
        <v>106</v>
      </c>
      <c r="H125" s="71">
        <v>1590</v>
      </c>
      <c r="I125" s="11">
        <v>7009</v>
      </c>
      <c r="J125" s="12"/>
      <c r="K125" s="12"/>
      <c r="L125" s="76"/>
    </row>
    <row r="126" s="1" customFormat="1" ht="24.95" customHeight="1" spans="1:12">
      <c r="A126" s="11">
        <v>3</v>
      </c>
      <c r="B126" s="71" t="s">
        <v>226</v>
      </c>
      <c r="C126" s="30" t="s">
        <v>227</v>
      </c>
      <c r="D126" s="73" t="s">
        <v>228</v>
      </c>
      <c r="E126" s="73" t="s">
        <v>229</v>
      </c>
      <c r="F126" s="71">
        <v>4231</v>
      </c>
      <c r="G126" s="71">
        <v>150</v>
      </c>
      <c r="H126" s="71">
        <v>2250</v>
      </c>
      <c r="I126" s="11">
        <v>6481</v>
      </c>
      <c r="J126" s="12"/>
      <c r="K126" s="12"/>
      <c r="L126" s="76"/>
    </row>
    <row r="127" s="1" customFormat="1" ht="24.95" customHeight="1" spans="1:12">
      <c r="A127" s="11">
        <v>4</v>
      </c>
      <c r="B127" s="71" t="s">
        <v>230</v>
      </c>
      <c r="C127" s="30" t="s">
        <v>231</v>
      </c>
      <c r="D127" s="73" t="s">
        <v>232</v>
      </c>
      <c r="E127" s="73" t="s">
        <v>233</v>
      </c>
      <c r="F127" s="71">
        <v>4712</v>
      </c>
      <c r="G127" s="71">
        <v>663</v>
      </c>
      <c r="H127" s="71">
        <v>9945</v>
      </c>
      <c r="I127" s="11">
        <v>14657</v>
      </c>
      <c r="J127" s="12"/>
      <c r="K127" s="12"/>
      <c r="L127" s="76"/>
    </row>
    <row r="128" s="1" customFormat="1" ht="24.95" customHeight="1" spans="1:12">
      <c r="A128" s="11">
        <v>5</v>
      </c>
      <c r="B128" s="71" t="s">
        <v>234</v>
      </c>
      <c r="C128" s="30" t="s">
        <v>235</v>
      </c>
      <c r="D128" s="73" t="s">
        <v>236</v>
      </c>
      <c r="E128" s="73" t="s">
        <v>237</v>
      </c>
      <c r="F128" s="71">
        <v>6728</v>
      </c>
      <c r="G128" s="71">
        <v>317</v>
      </c>
      <c r="H128" s="71">
        <v>4755</v>
      </c>
      <c r="I128" s="11">
        <v>11483</v>
      </c>
      <c r="J128" s="12"/>
      <c r="K128" s="12"/>
      <c r="L128" s="76"/>
    </row>
    <row r="129" s="1" customFormat="1" ht="24.95" customHeight="1" spans="1:12">
      <c r="A129" s="11">
        <v>6</v>
      </c>
      <c r="B129" s="71" t="s">
        <v>238</v>
      </c>
      <c r="C129" s="30" t="s">
        <v>239</v>
      </c>
      <c r="D129" s="73" t="s">
        <v>240</v>
      </c>
      <c r="E129" s="73" t="s">
        <v>241</v>
      </c>
      <c r="F129" s="71">
        <v>4821</v>
      </c>
      <c r="G129" s="71">
        <v>174</v>
      </c>
      <c r="H129" s="71">
        <v>2610</v>
      </c>
      <c r="I129" s="11">
        <v>7431</v>
      </c>
      <c r="J129" s="12"/>
      <c r="K129" s="12"/>
      <c r="L129" s="76"/>
    </row>
    <row r="130" s="1" customFormat="1" ht="24.95" customHeight="1" spans="1:12">
      <c r="A130" s="11">
        <v>7</v>
      </c>
      <c r="B130" s="71" t="s">
        <v>242</v>
      </c>
      <c r="C130" s="30" t="s">
        <v>243</v>
      </c>
      <c r="D130" s="73" t="s">
        <v>244</v>
      </c>
      <c r="E130" s="73" t="s">
        <v>245</v>
      </c>
      <c r="F130" s="71">
        <v>3471</v>
      </c>
      <c r="G130" s="71">
        <v>178</v>
      </c>
      <c r="H130" s="71">
        <v>2670</v>
      </c>
      <c r="I130" s="11">
        <v>6141</v>
      </c>
      <c r="J130" s="12"/>
      <c r="K130" s="12"/>
      <c r="L130" s="76"/>
    </row>
    <row r="131" s="1" customFormat="1" ht="24.95" customHeight="1" spans="1:12">
      <c r="A131" s="11">
        <v>8</v>
      </c>
      <c r="B131" s="71" t="s">
        <v>246</v>
      </c>
      <c r="C131" s="30" t="s">
        <v>247</v>
      </c>
      <c r="D131" s="73" t="s">
        <v>248</v>
      </c>
      <c r="E131" s="73" t="s">
        <v>249</v>
      </c>
      <c r="F131" s="71">
        <v>2269</v>
      </c>
      <c r="G131" s="71">
        <v>350</v>
      </c>
      <c r="H131" s="71">
        <v>5250</v>
      </c>
      <c r="I131" s="11">
        <v>7519</v>
      </c>
      <c r="J131" s="12"/>
      <c r="K131" s="12"/>
      <c r="L131" s="76"/>
    </row>
    <row r="132" s="1" customFormat="1" ht="24.95" customHeight="1" spans="1:12">
      <c r="A132" s="11">
        <v>9</v>
      </c>
      <c r="B132" s="71" t="s">
        <v>250</v>
      </c>
      <c r="C132" s="30" t="s">
        <v>251</v>
      </c>
      <c r="D132" s="73" t="s">
        <v>252</v>
      </c>
      <c r="E132" s="73" t="s">
        <v>253</v>
      </c>
      <c r="F132" s="71">
        <v>3678</v>
      </c>
      <c r="G132" s="71">
        <v>200</v>
      </c>
      <c r="H132" s="71">
        <v>3000</v>
      </c>
      <c r="I132" s="11">
        <v>6678</v>
      </c>
      <c r="J132" s="12"/>
      <c r="K132" s="12"/>
      <c r="L132" s="76"/>
    </row>
    <row r="133" s="1" customFormat="1" ht="24.95" customHeight="1" spans="1:12">
      <c r="A133" s="11">
        <v>10</v>
      </c>
      <c r="B133" s="71" t="s">
        <v>254</v>
      </c>
      <c r="C133" s="30" t="s">
        <v>255</v>
      </c>
      <c r="D133" s="73" t="s">
        <v>256</v>
      </c>
      <c r="E133" s="73" t="s">
        <v>257</v>
      </c>
      <c r="F133" s="71">
        <v>2874</v>
      </c>
      <c r="G133" s="71">
        <v>601</v>
      </c>
      <c r="H133" s="71">
        <v>9015</v>
      </c>
      <c r="I133" s="11">
        <v>11889</v>
      </c>
      <c r="J133" s="12"/>
      <c r="K133" s="12"/>
      <c r="L133" s="76"/>
    </row>
    <row r="134" s="1" customFormat="1" ht="24.95" customHeight="1" spans="1:12">
      <c r="A134" s="11">
        <v>11</v>
      </c>
      <c r="B134" s="71" t="s">
        <v>258</v>
      </c>
      <c r="C134" s="30" t="s">
        <v>259</v>
      </c>
      <c r="D134" s="73" t="s">
        <v>260</v>
      </c>
      <c r="E134" s="73" t="s">
        <v>261</v>
      </c>
      <c r="F134" s="71">
        <v>5140</v>
      </c>
      <c r="G134" s="71">
        <v>639</v>
      </c>
      <c r="H134" s="71">
        <v>9585</v>
      </c>
      <c r="I134" s="11">
        <v>14725</v>
      </c>
      <c r="J134" s="12"/>
      <c r="K134" s="12"/>
      <c r="L134" s="76"/>
    </row>
    <row r="135" s="1" customFormat="1" ht="75" customHeight="1" spans="1:12">
      <c r="A135" s="11">
        <v>12</v>
      </c>
      <c r="B135" s="71" t="s">
        <v>262</v>
      </c>
      <c r="C135" s="30" t="s">
        <v>263</v>
      </c>
      <c r="D135" s="72" t="s">
        <v>264</v>
      </c>
      <c r="E135" s="73" t="s">
        <v>265</v>
      </c>
      <c r="F135" s="71">
        <v>17365</v>
      </c>
      <c r="G135" s="71">
        <v>320</v>
      </c>
      <c r="H135" s="71">
        <v>4800</v>
      </c>
      <c r="I135" s="11">
        <v>22165</v>
      </c>
      <c r="J135" s="12"/>
      <c r="K135" s="12"/>
      <c r="L135" s="76"/>
    </row>
    <row r="136" s="1" customFormat="1" ht="43" customHeight="1" spans="1:12">
      <c r="A136" s="11">
        <v>13</v>
      </c>
      <c r="B136" s="71" t="s">
        <v>266</v>
      </c>
      <c r="C136" s="30" t="s">
        <v>267</v>
      </c>
      <c r="D136" s="72" t="s">
        <v>268</v>
      </c>
      <c r="E136" s="73" t="s">
        <v>269</v>
      </c>
      <c r="F136" s="71">
        <v>46084</v>
      </c>
      <c r="G136" s="71">
        <v>620</v>
      </c>
      <c r="H136" s="71">
        <v>9300</v>
      </c>
      <c r="I136" s="11">
        <v>55384</v>
      </c>
      <c r="J136" s="12"/>
      <c r="K136" s="12"/>
      <c r="L136" s="76"/>
    </row>
    <row r="137" s="1" customFormat="1" ht="65" customHeight="1" spans="1:12">
      <c r="A137" s="11">
        <v>14</v>
      </c>
      <c r="B137" s="71" t="s">
        <v>270</v>
      </c>
      <c r="C137" s="30" t="s">
        <v>271</v>
      </c>
      <c r="D137" s="72" t="s">
        <v>272</v>
      </c>
      <c r="E137" s="73" t="s">
        <v>273</v>
      </c>
      <c r="F137" s="71">
        <v>15450</v>
      </c>
      <c r="G137" s="71">
        <v>432</v>
      </c>
      <c r="H137" s="71">
        <v>6480</v>
      </c>
      <c r="I137" s="11">
        <v>21930</v>
      </c>
      <c r="J137" s="12"/>
      <c r="K137" s="12"/>
      <c r="L137" s="76"/>
    </row>
    <row r="138" s="1" customFormat="1" ht="60" customHeight="1" spans="1:12">
      <c r="A138" s="11">
        <v>15</v>
      </c>
      <c r="B138" s="71" t="s">
        <v>274</v>
      </c>
      <c r="C138" s="30" t="s">
        <v>275</v>
      </c>
      <c r="D138" s="72" t="s">
        <v>276</v>
      </c>
      <c r="E138" s="73" t="s">
        <v>277</v>
      </c>
      <c r="F138" s="71">
        <v>37771</v>
      </c>
      <c r="G138" s="71">
        <v>612</v>
      </c>
      <c r="H138" s="71">
        <v>9180</v>
      </c>
      <c r="I138" s="11">
        <v>46951</v>
      </c>
      <c r="J138" s="12"/>
      <c r="K138" s="12"/>
      <c r="L138" s="76"/>
    </row>
    <row r="139" s="1" customFormat="1" ht="53" customHeight="1" spans="1:12">
      <c r="A139" s="11">
        <v>16</v>
      </c>
      <c r="B139" s="71" t="s">
        <v>278</v>
      </c>
      <c r="C139" s="30" t="s">
        <v>279</v>
      </c>
      <c r="D139" s="72" t="s">
        <v>280</v>
      </c>
      <c r="E139" s="73" t="s">
        <v>281</v>
      </c>
      <c r="F139" s="71">
        <v>6196</v>
      </c>
      <c r="G139" s="71">
        <v>650</v>
      </c>
      <c r="H139" s="71">
        <v>9750</v>
      </c>
      <c r="I139" s="11">
        <v>15946</v>
      </c>
      <c r="J139" s="12"/>
      <c r="K139" s="12"/>
      <c r="L139" s="76"/>
    </row>
    <row r="140" s="2" customFormat="1" ht="15" spans="1:12">
      <c r="A140" s="38">
        <v>17</v>
      </c>
      <c r="B140" s="39" t="s">
        <v>282</v>
      </c>
      <c r="C140" s="21" t="s">
        <v>283</v>
      </c>
      <c r="D140" s="40" t="s">
        <v>284</v>
      </c>
      <c r="E140" s="162" t="s">
        <v>285</v>
      </c>
      <c r="F140" s="77">
        <v>27377</v>
      </c>
      <c r="G140" s="42">
        <v>666</v>
      </c>
      <c r="H140" s="38">
        <v>9990</v>
      </c>
      <c r="I140" s="42">
        <v>84640.54</v>
      </c>
      <c r="J140" s="42"/>
      <c r="K140" s="42"/>
      <c r="L140" s="42"/>
    </row>
    <row r="141" s="2" customFormat="1" ht="15" spans="1:12">
      <c r="A141" s="38"/>
      <c r="B141" s="43"/>
      <c r="C141" s="35"/>
      <c r="D141" s="40" t="s">
        <v>286</v>
      </c>
      <c r="E141" s="47"/>
      <c r="F141" s="77">
        <v>9046</v>
      </c>
      <c r="G141" s="45"/>
      <c r="H141" s="38"/>
      <c r="I141" s="45"/>
      <c r="J141" s="45"/>
      <c r="K141" s="45"/>
      <c r="L141" s="45"/>
    </row>
    <row r="142" s="2" customFormat="1" ht="15" spans="1:12">
      <c r="A142" s="38"/>
      <c r="B142" s="43"/>
      <c r="C142" s="35"/>
      <c r="D142" s="40"/>
      <c r="E142" s="40"/>
      <c r="F142" s="77">
        <v>2750</v>
      </c>
      <c r="G142" s="45"/>
      <c r="H142" s="38"/>
      <c r="I142" s="45"/>
      <c r="J142" s="45"/>
      <c r="K142" s="45"/>
      <c r="L142" s="45"/>
    </row>
    <row r="143" s="2" customFormat="1" ht="15" spans="1:12">
      <c r="A143" s="38"/>
      <c r="B143" s="43"/>
      <c r="C143" s="26"/>
      <c r="D143" s="40" t="s">
        <v>287</v>
      </c>
      <c r="E143" s="163" t="s">
        <v>288</v>
      </c>
      <c r="F143" s="77">
        <v>35477.54</v>
      </c>
      <c r="G143" s="48"/>
      <c r="H143" s="38"/>
      <c r="I143" s="48"/>
      <c r="J143" s="48"/>
      <c r="K143" s="48"/>
      <c r="L143" s="48"/>
    </row>
    <row r="144" s="2" customFormat="1" ht="15" spans="1:12">
      <c r="A144" s="38">
        <v>18</v>
      </c>
      <c r="B144" s="39" t="s">
        <v>289</v>
      </c>
      <c r="C144" s="21" t="s">
        <v>290</v>
      </c>
      <c r="D144" s="40" t="s">
        <v>291</v>
      </c>
      <c r="E144" s="162" t="s">
        <v>292</v>
      </c>
      <c r="F144" s="77">
        <v>19967</v>
      </c>
      <c r="G144" s="38">
        <v>666</v>
      </c>
      <c r="H144" s="42">
        <v>9990</v>
      </c>
      <c r="I144" s="38">
        <v>43075</v>
      </c>
      <c r="J144" s="38"/>
      <c r="K144" s="38"/>
      <c r="L144" s="38"/>
    </row>
    <row r="145" s="2" customFormat="1" ht="15" spans="1:12">
      <c r="A145" s="38"/>
      <c r="B145" s="43"/>
      <c r="C145" s="35"/>
      <c r="D145" s="40" t="s">
        <v>293</v>
      </c>
      <c r="E145" s="44"/>
      <c r="F145" s="77">
        <v>7403</v>
      </c>
      <c r="G145" s="38"/>
      <c r="H145" s="45"/>
      <c r="I145" s="38"/>
      <c r="J145" s="38"/>
      <c r="K145" s="38"/>
      <c r="L145" s="38"/>
    </row>
    <row r="146" s="2" customFormat="1" ht="15" spans="1:12">
      <c r="A146" s="38"/>
      <c r="B146" s="46"/>
      <c r="C146" s="26"/>
      <c r="D146" s="40" t="s">
        <v>294</v>
      </c>
      <c r="E146" s="47"/>
      <c r="F146" s="77">
        <v>5715</v>
      </c>
      <c r="G146" s="38"/>
      <c r="H146" s="48"/>
      <c r="I146" s="38"/>
      <c r="J146" s="38"/>
      <c r="K146" s="38"/>
      <c r="L146" s="38"/>
    </row>
    <row r="147" s="2" customFormat="1" ht="15" spans="1:12">
      <c r="A147" s="38">
        <v>19</v>
      </c>
      <c r="B147" s="39" t="s">
        <v>295</v>
      </c>
      <c r="C147" s="21" t="s">
        <v>296</v>
      </c>
      <c r="D147" s="40" t="s">
        <v>297</v>
      </c>
      <c r="E147" s="162" t="s">
        <v>298</v>
      </c>
      <c r="F147" s="77">
        <v>37738</v>
      </c>
      <c r="G147" s="38">
        <v>666</v>
      </c>
      <c r="H147" s="42">
        <v>9990</v>
      </c>
      <c r="I147" s="38">
        <v>222940</v>
      </c>
      <c r="J147" s="38"/>
      <c r="K147" s="38"/>
      <c r="L147" s="38"/>
    </row>
    <row r="148" s="2" customFormat="1" ht="15" spans="1:12">
      <c r="A148" s="38"/>
      <c r="B148" s="43"/>
      <c r="C148" s="35"/>
      <c r="D148" s="40"/>
      <c r="E148" s="44"/>
      <c r="F148" s="77">
        <v>7183</v>
      </c>
      <c r="G148" s="38"/>
      <c r="H148" s="45"/>
      <c r="I148" s="38"/>
      <c r="J148" s="38"/>
      <c r="K148" s="38"/>
      <c r="L148" s="38"/>
    </row>
    <row r="149" s="2" customFormat="1" ht="15" spans="1:12">
      <c r="A149" s="38"/>
      <c r="B149" s="43"/>
      <c r="C149" s="35"/>
      <c r="D149" s="40" t="s">
        <v>299</v>
      </c>
      <c r="E149" s="44"/>
      <c r="F149" s="77">
        <v>113861</v>
      </c>
      <c r="G149" s="38"/>
      <c r="H149" s="45"/>
      <c r="I149" s="38"/>
      <c r="J149" s="38"/>
      <c r="K149" s="38"/>
      <c r="L149" s="38"/>
    </row>
    <row r="150" s="2" customFormat="1" ht="15" spans="1:12">
      <c r="A150" s="38"/>
      <c r="B150" s="43"/>
      <c r="C150" s="35"/>
      <c r="D150" s="40" t="s">
        <v>300</v>
      </c>
      <c r="E150" s="44"/>
      <c r="F150" s="77">
        <v>14560</v>
      </c>
      <c r="G150" s="38"/>
      <c r="H150" s="45"/>
      <c r="I150" s="38"/>
      <c r="J150" s="38"/>
      <c r="K150" s="38"/>
      <c r="L150" s="38"/>
    </row>
    <row r="151" s="2" customFormat="1" ht="15" spans="1:12">
      <c r="A151" s="38"/>
      <c r="B151" s="43"/>
      <c r="C151" s="35"/>
      <c r="D151" s="40" t="s">
        <v>301</v>
      </c>
      <c r="E151" s="44"/>
      <c r="F151" s="77">
        <v>21577</v>
      </c>
      <c r="G151" s="38"/>
      <c r="H151" s="45"/>
      <c r="I151" s="38"/>
      <c r="J151" s="38"/>
      <c r="K151" s="38"/>
      <c r="L151" s="38"/>
    </row>
    <row r="152" s="2" customFormat="1" ht="15" spans="1:12">
      <c r="A152" s="38"/>
      <c r="B152" s="46"/>
      <c r="C152" s="26"/>
      <c r="D152" s="40" t="s">
        <v>302</v>
      </c>
      <c r="E152" s="47"/>
      <c r="F152" s="77">
        <v>18031</v>
      </c>
      <c r="G152" s="38"/>
      <c r="H152" s="48"/>
      <c r="I152" s="38"/>
      <c r="J152" s="38"/>
      <c r="K152" s="38"/>
      <c r="L152" s="38"/>
    </row>
    <row r="153" s="2" customFormat="1" ht="33" customHeight="1" spans="1:12">
      <c r="A153" s="38"/>
      <c r="B153" s="46" t="s">
        <v>7</v>
      </c>
      <c r="C153" s="78"/>
      <c r="D153" s="40">
        <v>33</v>
      </c>
      <c r="E153" s="47"/>
      <c r="F153" s="77">
        <f t="shared" ref="F153:H153" si="1">SUM(F124:F152)</f>
        <v>496961.54</v>
      </c>
      <c r="G153" s="38">
        <f t="shared" si="1"/>
        <v>8546</v>
      </c>
      <c r="H153" s="48">
        <f t="shared" si="1"/>
        <v>128190</v>
      </c>
      <c r="I153" s="38">
        <v>625151.54</v>
      </c>
      <c r="J153" s="38"/>
      <c r="K153" s="38"/>
      <c r="L153" s="38"/>
    </row>
    <row r="155" s="3" customFormat="1" ht="27" customHeight="1" spans="1:12">
      <c r="A155" s="79" t="s">
        <v>303</v>
      </c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</row>
    <row r="156" s="1" customFormat="1" ht="24" customHeight="1" spans="1:12">
      <c r="A156" s="10" t="s">
        <v>217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="3" customFormat="1" spans="1:14">
      <c r="A157" s="81" t="s">
        <v>2</v>
      </c>
      <c r="B157" s="82" t="s">
        <v>304</v>
      </c>
      <c r="C157" s="82" t="s">
        <v>4</v>
      </c>
      <c r="D157" s="82" t="s">
        <v>5</v>
      </c>
      <c r="E157" s="82"/>
      <c r="F157" s="82"/>
      <c r="G157" s="83" t="s">
        <v>6</v>
      </c>
      <c r="H157" s="83"/>
      <c r="I157" s="83" t="s">
        <v>7</v>
      </c>
      <c r="J157" s="83" t="s">
        <v>8</v>
      </c>
      <c r="K157" s="83"/>
      <c r="L157" s="83" t="s">
        <v>9</v>
      </c>
      <c r="M157" s="2"/>
      <c r="N157" s="2"/>
    </row>
    <row r="158" s="3" customFormat="1" spans="1:12">
      <c r="A158" s="84"/>
      <c r="B158" s="84"/>
      <c r="C158" s="84"/>
      <c r="D158" s="82" t="s">
        <v>123</v>
      </c>
      <c r="E158" s="82" t="s">
        <v>11</v>
      </c>
      <c r="F158" s="82" t="s">
        <v>305</v>
      </c>
      <c r="G158" s="83" t="s">
        <v>13</v>
      </c>
      <c r="H158" s="83" t="s">
        <v>14</v>
      </c>
      <c r="I158" s="83"/>
      <c r="J158" s="83" t="s">
        <v>15</v>
      </c>
      <c r="K158" s="83" t="s">
        <v>16</v>
      </c>
      <c r="L158" s="83"/>
    </row>
    <row r="159" s="4" customFormat="1" ht="15" spans="1:12">
      <c r="A159" s="38">
        <v>1</v>
      </c>
      <c r="B159" s="39" t="s">
        <v>306</v>
      </c>
      <c r="C159" s="21" t="s">
        <v>307</v>
      </c>
      <c r="D159" s="40" t="s">
        <v>308</v>
      </c>
      <c r="E159" s="162" t="s">
        <v>309</v>
      </c>
      <c r="F159" s="40">
        <v>17636</v>
      </c>
      <c r="G159" s="85">
        <v>666</v>
      </c>
      <c r="H159" s="42">
        <v>9990</v>
      </c>
      <c r="I159" s="42">
        <v>37643</v>
      </c>
      <c r="J159" s="42"/>
      <c r="K159" s="42"/>
      <c r="L159" s="42"/>
    </row>
    <row r="160" s="4" customFormat="1" ht="15" spans="1:12">
      <c r="A160" s="38"/>
      <c r="B160" s="43"/>
      <c r="C160" s="35"/>
      <c r="D160" s="40" t="s">
        <v>310</v>
      </c>
      <c r="E160" s="44"/>
      <c r="F160" s="40">
        <v>3097</v>
      </c>
      <c r="G160" s="85"/>
      <c r="H160" s="45"/>
      <c r="I160" s="45"/>
      <c r="J160" s="45"/>
      <c r="K160" s="45"/>
      <c r="L160" s="45"/>
    </row>
    <row r="161" s="4" customFormat="1" ht="15" spans="1:12">
      <c r="A161" s="38"/>
      <c r="B161" s="46"/>
      <c r="C161" s="26"/>
      <c r="D161" s="40" t="s">
        <v>311</v>
      </c>
      <c r="E161" s="47"/>
      <c r="F161" s="40">
        <v>6920</v>
      </c>
      <c r="G161" s="85"/>
      <c r="H161" s="48"/>
      <c r="I161" s="48"/>
      <c r="J161" s="48"/>
      <c r="K161" s="48"/>
      <c r="L161" s="48"/>
    </row>
    <row r="162" s="4" customFormat="1" ht="15" spans="1:12">
      <c r="A162" s="38">
        <v>2</v>
      </c>
      <c r="B162" s="39" t="s">
        <v>312</v>
      </c>
      <c r="C162" s="21" t="s">
        <v>313</v>
      </c>
      <c r="D162" s="40" t="s">
        <v>314</v>
      </c>
      <c r="E162" s="162" t="s">
        <v>315</v>
      </c>
      <c r="F162" s="40">
        <v>7105</v>
      </c>
      <c r="G162" s="85">
        <v>666</v>
      </c>
      <c r="H162" s="42">
        <v>9990</v>
      </c>
      <c r="I162" s="42">
        <v>91090</v>
      </c>
      <c r="J162" s="42"/>
      <c r="K162" s="42"/>
      <c r="L162" s="42"/>
    </row>
    <row r="163" s="4" customFormat="1" ht="15" spans="1:12">
      <c r="A163" s="38"/>
      <c r="B163" s="43"/>
      <c r="C163" s="35"/>
      <c r="D163" s="40" t="s">
        <v>316</v>
      </c>
      <c r="E163" s="44"/>
      <c r="F163" s="40">
        <v>40274</v>
      </c>
      <c r="G163" s="85"/>
      <c r="H163" s="45"/>
      <c r="I163" s="45"/>
      <c r="J163" s="45"/>
      <c r="K163" s="45"/>
      <c r="L163" s="45"/>
    </row>
    <row r="164" s="4" customFormat="1" ht="15" spans="1:12">
      <c r="A164" s="38"/>
      <c r="B164" s="43"/>
      <c r="C164" s="35"/>
      <c r="D164" s="40"/>
      <c r="E164" s="44"/>
      <c r="F164" s="40">
        <v>7070</v>
      </c>
      <c r="G164" s="85"/>
      <c r="H164" s="45"/>
      <c r="I164" s="45"/>
      <c r="J164" s="45"/>
      <c r="K164" s="45"/>
      <c r="L164" s="45"/>
    </row>
    <row r="165" s="4" customFormat="1" ht="15" spans="1:12">
      <c r="A165" s="38"/>
      <c r="B165" s="43"/>
      <c r="C165" s="35"/>
      <c r="D165" s="40" t="s">
        <v>317</v>
      </c>
      <c r="E165" s="44"/>
      <c r="F165" s="40">
        <v>19909</v>
      </c>
      <c r="G165" s="85"/>
      <c r="H165" s="45"/>
      <c r="I165" s="45"/>
      <c r="J165" s="45"/>
      <c r="K165" s="45"/>
      <c r="L165" s="45"/>
    </row>
    <row r="166" s="4" customFormat="1" ht="15" spans="1:12">
      <c r="A166" s="38"/>
      <c r="B166" s="43"/>
      <c r="C166" s="35"/>
      <c r="D166" s="40" t="s">
        <v>318</v>
      </c>
      <c r="E166" s="44"/>
      <c r="F166" s="40">
        <v>3974</v>
      </c>
      <c r="G166" s="85"/>
      <c r="H166" s="45"/>
      <c r="I166" s="45"/>
      <c r="J166" s="45"/>
      <c r="K166" s="45"/>
      <c r="L166" s="45"/>
    </row>
    <row r="167" s="4" customFormat="1" ht="15" spans="1:12">
      <c r="A167" s="38"/>
      <c r="B167" s="46"/>
      <c r="C167" s="26"/>
      <c r="D167" s="40" t="s">
        <v>319</v>
      </c>
      <c r="E167" s="47"/>
      <c r="F167" s="40">
        <v>2768</v>
      </c>
      <c r="G167" s="85"/>
      <c r="H167" s="48"/>
      <c r="I167" s="48"/>
      <c r="J167" s="48"/>
      <c r="K167" s="48"/>
      <c r="L167" s="48"/>
    </row>
    <row r="168" s="4" customFormat="1" ht="15" spans="1:12">
      <c r="A168" s="38">
        <v>3</v>
      </c>
      <c r="B168" s="39" t="s">
        <v>320</v>
      </c>
      <c r="C168" s="21" t="s">
        <v>321</v>
      </c>
      <c r="D168" s="40" t="s">
        <v>322</v>
      </c>
      <c r="E168" s="162" t="s">
        <v>323</v>
      </c>
      <c r="F168" s="40">
        <v>20448</v>
      </c>
      <c r="G168" s="85">
        <v>666</v>
      </c>
      <c r="H168" s="42">
        <v>9990</v>
      </c>
      <c r="I168" s="42">
        <v>65774</v>
      </c>
      <c r="J168" s="42"/>
      <c r="K168" s="42"/>
      <c r="L168" s="42"/>
    </row>
    <row r="169" s="4" customFormat="1" ht="15" spans="1:12">
      <c r="A169" s="38"/>
      <c r="B169" s="43"/>
      <c r="C169" s="35"/>
      <c r="D169" s="40"/>
      <c r="E169" s="44"/>
      <c r="F169" s="40">
        <v>4095</v>
      </c>
      <c r="G169" s="85"/>
      <c r="H169" s="45"/>
      <c r="I169" s="45"/>
      <c r="J169" s="45"/>
      <c r="K169" s="45"/>
      <c r="L169" s="45"/>
    </row>
    <row r="170" s="4" customFormat="1" ht="15" spans="1:12">
      <c r="A170" s="38"/>
      <c r="B170" s="43"/>
      <c r="C170" s="35"/>
      <c r="D170" s="40" t="s">
        <v>324</v>
      </c>
      <c r="E170" s="44"/>
      <c r="F170" s="40">
        <v>21549</v>
      </c>
      <c r="G170" s="85"/>
      <c r="H170" s="45"/>
      <c r="I170" s="45"/>
      <c r="J170" s="45"/>
      <c r="K170" s="45"/>
      <c r="L170" s="45"/>
    </row>
    <row r="171" s="4" customFormat="1" ht="15" spans="1:12">
      <c r="A171" s="38"/>
      <c r="B171" s="43"/>
      <c r="C171" s="35"/>
      <c r="D171" s="40"/>
      <c r="E171" s="44"/>
      <c r="F171" s="40">
        <v>2961</v>
      </c>
      <c r="G171" s="85"/>
      <c r="H171" s="45"/>
      <c r="I171" s="45"/>
      <c r="J171" s="45"/>
      <c r="K171" s="45"/>
      <c r="L171" s="45"/>
    </row>
    <row r="172" s="4" customFormat="1" ht="15" spans="1:12">
      <c r="A172" s="38"/>
      <c r="B172" s="43"/>
      <c r="C172" s="35"/>
      <c r="D172" s="40" t="s">
        <v>325</v>
      </c>
      <c r="E172" s="44"/>
      <c r="F172" s="40">
        <v>2827</v>
      </c>
      <c r="G172" s="85"/>
      <c r="H172" s="45"/>
      <c r="I172" s="45"/>
      <c r="J172" s="45"/>
      <c r="K172" s="45"/>
      <c r="L172" s="45"/>
    </row>
    <row r="173" s="4" customFormat="1" ht="15" spans="1:12">
      <c r="A173" s="38"/>
      <c r="B173" s="46"/>
      <c r="C173" s="26"/>
      <c r="D173" s="40" t="s">
        <v>326</v>
      </c>
      <c r="E173" s="47"/>
      <c r="F173" s="40">
        <v>3904</v>
      </c>
      <c r="G173" s="85"/>
      <c r="H173" s="48"/>
      <c r="I173" s="48"/>
      <c r="J173" s="48"/>
      <c r="K173" s="48"/>
      <c r="L173" s="48"/>
    </row>
    <row r="174" s="3" customFormat="1" ht="50.1" customHeight="1" spans="1:12">
      <c r="A174" s="38">
        <v>4</v>
      </c>
      <c r="B174" s="39" t="s">
        <v>327</v>
      </c>
      <c r="C174" s="21" t="s">
        <v>328</v>
      </c>
      <c r="D174" s="40" t="s">
        <v>329</v>
      </c>
      <c r="E174" s="162" t="s">
        <v>330</v>
      </c>
      <c r="F174" s="40">
        <v>34228</v>
      </c>
      <c r="G174" s="85">
        <v>666</v>
      </c>
      <c r="H174" s="42">
        <v>9990</v>
      </c>
      <c r="I174" s="42">
        <v>75815</v>
      </c>
      <c r="J174" s="42"/>
      <c r="K174" s="42"/>
      <c r="L174" s="42"/>
    </row>
    <row r="175" s="3" customFormat="1" ht="50.1" customHeight="1" spans="1:12">
      <c r="A175" s="38"/>
      <c r="B175" s="43"/>
      <c r="C175" s="35"/>
      <c r="D175" s="40" t="s">
        <v>331</v>
      </c>
      <c r="E175" s="44"/>
      <c r="F175" s="40">
        <v>25139</v>
      </c>
      <c r="G175" s="85"/>
      <c r="H175" s="45"/>
      <c r="I175" s="45"/>
      <c r="J175" s="45"/>
      <c r="K175" s="45"/>
      <c r="L175" s="45"/>
    </row>
    <row r="176" s="3" customFormat="1" ht="50.1" customHeight="1" spans="1:12">
      <c r="A176" s="38"/>
      <c r="B176" s="43"/>
      <c r="C176" s="35"/>
      <c r="D176" s="40"/>
      <c r="E176" s="44"/>
      <c r="F176" s="40">
        <v>2961</v>
      </c>
      <c r="G176" s="85"/>
      <c r="H176" s="45"/>
      <c r="I176" s="45"/>
      <c r="J176" s="45"/>
      <c r="K176" s="45"/>
      <c r="L176" s="45"/>
    </row>
    <row r="177" s="3" customFormat="1" ht="50.1" customHeight="1" spans="1:12">
      <c r="A177" s="38"/>
      <c r="B177" s="46"/>
      <c r="C177" s="26"/>
      <c r="D177" s="40" t="s">
        <v>332</v>
      </c>
      <c r="E177" s="47"/>
      <c r="F177" s="40">
        <v>3497</v>
      </c>
      <c r="G177" s="85"/>
      <c r="H177" s="48"/>
      <c r="I177" s="48"/>
      <c r="J177" s="48"/>
      <c r="K177" s="48"/>
      <c r="L177" s="48"/>
    </row>
    <row r="178" s="3" customFormat="1" ht="50.1" customHeight="1" spans="1:12">
      <c r="A178" s="38">
        <v>5</v>
      </c>
      <c r="B178" s="39" t="s">
        <v>333</v>
      </c>
      <c r="C178" s="21" t="s">
        <v>334</v>
      </c>
      <c r="D178" s="40" t="s">
        <v>335</v>
      </c>
      <c r="E178" s="162" t="s">
        <v>336</v>
      </c>
      <c r="F178" s="40">
        <v>38998</v>
      </c>
      <c r="G178" s="85">
        <v>666</v>
      </c>
      <c r="H178" s="42">
        <v>9990</v>
      </c>
      <c r="I178" s="42">
        <v>61626</v>
      </c>
      <c r="J178" s="42"/>
      <c r="K178" s="42"/>
      <c r="L178" s="42"/>
    </row>
    <row r="179" s="3" customFormat="1" ht="50.1" customHeight="1" spans="1:12">
      <c r="A179" s="38"/>
      <c r="B179" s="43"/>
      <c r="C179" s="35"/>
      <c r="D179" s="40" t="s">
        <v>337</v>
      </c>
      <c r="E179" s="44"/>
      <c r="F179" s="40">
        <v>7742</v>
      </c>
      <c r="G179" s="85"/>
      <c r="H179" s="45"/>
      <c r="I179" s="45"/>
      <c r="J179" s="45"/>
      <c r="K179" s="45"/>
      <c r="L179" s="45"/>
    </row>
    <row r="180" s="3" customFormat="1" ht="50.1" customHeight="1" spans="1:12">
      <c r="A180" s="38"/>
      <c r="B180" s="43"/>
      <c r="C180" s="35"/>
      <c r="D180" s="40"/>
      <c r="E180" s="44"/>
      <c r="F180" s="40">
        <v>1323</v>
      </c>
      <c r="G180" s="85"/>
      <c r="H180" s="45"/>
      <c r="I180" s="45"/>
      <c r="J180" s="45"/>
      <c r="K180" s="45"/>
      <c r="L180" s="45"/>
    </row>
    <row r="181" s="3" customFormat="1" ht="50.1" customHeight="1" spans="1:12">
      <c r="A181" s="38"/>
      <c r="B181" s="46"/>
      <c r="C181" s="26"/>
      <c r="D181" s="40" t="s">
        <v>338</v>
      </c>
      <c r="E181" s="47"/>
      <c r="F181" s="40">
        <v>3573</v>
      </c>
      <c r="G181" s="85"/>
      <c r="H181" s="48"/>
      <c r="I181" s="48"/>
      <c r="J181" s="48"/>
      <c r="K181" s="48"/>
      <c r="L181" s="48"/>
    </row>
    <row r="182" s="3" customFormat="1" ht="50.1" customHeight="1" spans="1:12">
      <c r="A182" s="38">
        <v>6</v>
      </c>
      <c r="B182" s="39" t="s">
        <v>339</v>
      </c>
      <c r="C182" s="21" t="s">
        <v>340</v>
      </c>
      <c r="D182" s="40" t="s">
        <v>341</v>
      </c>
      <c r="E182" s="162" t="s">
        <v>342</v>
      </c>
      <c r="F182" s="40">
        <v>18492</v>
      </c>
      <c r="G182" s="85">
        <v>666</v>
      </c>
      <c r="H182" s="42">
        <v>9990</v>
      </c>
      <c r="I182" s="42">
        <v>59760</v>
      </c>
      <c r="J182" s="42"/>
      <c r="K182" s="42"/>
      <c r="L182" s="42"/>
    </row>
    <row r="183" s="3" customFormat="1" ht="50.1" customHeight="1" spans="1:12">
      <c r="A183" s="38"/>
      <c r="B183" s="43"/>
      <c r="C183" s="35"/>
      <c r="D183" s="40" t="s">
        <v>343</v>
      </c>
      <c r="E183" s="44"/>
      <c r="F183" s="40">
        <v>4052</v>
      </c>
      <c r="G183" s="85"/>
      <c r="H183" s="45"/>
      <c r="I183" s="45"/>
      <c r="J183" s="45"/>
      <c r="K183" s="45"/>
      <c r="L183" s="45"/>
    </row>
    <row r="184" s="3" customFormat="1" ht="50.1" customHeight="1" spans="1:12">
      <c r="A184" s="38"/>
      <c r="B184" s="43"/>
      <c r="C184" s="35"/>
      <c r="D184" s="40" t="s">
        <v>344</v>
      </c>
      <c r="E184" s="44"/>
      <c r="F184" s="40">
        <v>21083</v>
      </c>
      <c r="G184" s="85"/>
      <c r="H184" s="45"/>
      <c r="I184" s="45"/>
      <c r="J184" s="45"/>
      <c r="K184" s="45"/>
      <c r="L184" s="45"/>
    </row>
    <row r="185" s="3" customFormat="1" ht="50.1" customHeight="1" spans="1:12">
      <c r="A185" s="38"/>
      <c r="B185" s="43"/>
      <c r="C185" s="35"/>
      <c r="D185" s="40"/>
      <c r="E185" s="44"/>
      <c r="F185" s="40">
        <v>3035</v>
      </c>
      <c r="G185" s="85"/>
      <c r="H185" s="45"/>
      <c r="I185" s="45"/>
      <c r="J185" s="45"/>
      <c r="K185" s="45"/>
      <c r="L185" s="45"/>
    </row>
    <row r="186" s="4" customFormat="1" ht="15" spans="1:12">
      <c r="A186" s="38"/>
      <c r="B186" s="46"/>
      <c r="C186" s="26"/>
      <c r="D186" s="40" t="s">
        <v>345</v>
      </c>
      <c r="E186" s="47"/>
      <c r="F186" s="40">
        <v>3108</v>
      </c>
      <c r="G186" s="85"/>
      <c r="H186" s="48"/>
      <c r="I186" s="48"/>
      <c r="J186" s="48"/>
      <c r="K186" s="48"/>
      <c r="L186" s="48"/>
    </row>
    <row r="187" s="4" customFormat="1" ht="15" spans="1:12">
      <c r="A187" s="38"/>
      <c r="B187" s="65" t="s">
        <v>7</v>
      </c>
      <c r="C187" s="65"/>
      <c r="D187" s="40">
        <v>22</v>
      </c>
      <c r="E187" s="40"/>
      <c r="F187" s="40">
        <f t="shared" ref="F187:I187" si="2">SUM(F159:F186)</f>
        <v>331768</v>
      </c>
      <c r="G187" s="85">
        <f t="shared" si="2"/>
        <v>3996</v>
      </c>
      <c r="H187" s="85">
        <f t="shared" si="2"/>
        <v>59940</v>
      </c>
      <c r="I187" s="85">
        <f t="shared" si="2"/>
        <v>391708</v>
      </c>
      <c r="J187" s="85"/>
      <c r="K187" s="85"/>
      <c r="L187" s="85"/>
    </row>
    <row r="188" s="4" customFormat="1"/>
    <row r="189" s="4" customFormat="1" ht="20" customHeight="1" spans="1:12">
      <c r="A189" s="86" t="s">
        <v>346</v>
      </c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91"/>
    </row>
    <row r="190" s="4" customFormat="1" ht="20.25" customHeight="1" spans="1:12">
      <c r="A190" s="88" t="s">
        <v>347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92"/>
    </row>
    <row r="191" s="4" customFormat="1" ht="14.25" customHeight="1" spans="1:12">
      <c r="A191" s="81" t="s">
        <v>2</v>
      </c>
      <c r="B191" s="81" t="s">
        <v>348</v>
      </c>
      <c r="C191" s="49" t="s">
        <v>4</v>
      </c>
      <c r="D191" s="81" t="s">
        <v>5</v>
      </c>
      <c r="E191" s="81"/>
      <c r="F191" s="81"/>
      <c r="G191" s="90" t="s">
        <v>6</v>
      </c>
      <c r="H191" s="90"/>
      <c r="I191" s="90" t="s">
        <v>7</v>
      </c>
      <c r="J191" s="90" t="s">
        <v>8</v>
      </c>
      <c r="K191" s="90"/>
      <c r="L191" s="90" t="s">
        <v>9</v>
      </c>
    </row>
    <row r="192" s="4" customFormat="1" spans="1:12">
      <c r="A192" s="81"/>
      <c r="B192" s="81"/>
      <c r="C192" s="50"/>
      <c r="D192" s="81" t="s">
        <v>123</v>
      </c>
      <c r="E192" s="81" t="s">
        <v>11</v>
      </c>
      <c r="F192" s="81" t="s">
        <v>305</v>
      </c>
      <c r="G192" s="90" t="s">
        <v>13</v>
      </c>
      <c r="H192" s="90" t="s">
        <v>14</v>
      </c>
      <c r="I192" s="90"/>
      <c r="J192" s="90" t="s">
        <v>15</v>
      </c>
      <c r="K192" s="90" t="s">
        <v>16</v>
      </c>
      <c r="L192" s="90"/>
    </row>
    <row r="193" s="4" customFormat="1" ht="24.95" customHeight="1" spans="1:12">
      <c r="A193" s="93">
        <v>1</v>
      </c>
      <c r="B193" s="70" t="s">
        <v>349</v>
      </c>
      <c r="C193" s="21" t="s">
        <v>350</v>
      </c>
      <c r="D193" s="94" t="s">
        <v>351</v>
      </c>
      <c r="E193" s="170" t="s">
        <v>352</v>
      </c>
      <c r="F193" s="95">
        <v>59415.55</v>
      </c>
      <c r="G193" s="93">
        <v>665</v>
      </c>
      <c r="H193" s="96">
        <f>G193*15</f>
        <v>9975</v>
      </c>
      <c r="I193" s="95">
        <f t="shared" ref="I193:I258" si="3">F193+H193</f>
        <v>69390.55</v>
      </c>
      <c r="J193" s="97"/>
      <c r="K193" s="93"/>
      <c r="L193" s="93"/>
    </row>
    <row r="194" s="4" customFormat="1" ht="24.95" customHeight="1" spans="1:12">
      <c r="A194" s="93"/>
      <c r="B194" s="70"/>
      <c r="C194" s="35"/>
      <c r="D194" s="94"/>
      <c r="E194" s="170" t="s">
        <v>353</v>
      </c>
      <c r="F194" s="95"/>
      <c r="G194" s="93"/>
      <c r="H194" s="96"/>
      <c r="I194" s="95"/>
      <c r="J194" s="97"/>
      <c r="K194" s="93"/>
      <c r="L194" s="93"/>
    </row>
    <row r="195" s="4" customFormat="1" ht="24.95" customHeight="1" spans="1:12">
      <c r="A195" s="93"/>
      <c r="B195" s="70"/>
      <c r="C195" s="26"/>
      <c r="D195" s="94"/>
      <c r="E195" s="171" t="s">
        <v>352</v>
      </c>
      <c r="F195" s="95"/>
      <c r="G195" s="93"/>
      <c r="H195" s="96"/>
      <c r="I195" s="95"/>
      <c r="J195" s="97"/>
      <c r="K195" s="93"/>
      <c r="L195" s="93"/>
    </row>
    <row r="196" s="4" customFormat="1" ht="24.95" customHeight="1" spans="1:12">
      <c r="A196" s="97">
        <v>2</v>
      </c>
      <c r="B196" s="98" t="s">
        <v>354</v>
      </c>
      <c r="C196" s="30" t="s">
        <v>355</v>
      </c>
      <c r="D196" s="99" t="s">
        <v>356</v>
      </c>
      <c r="E196" s="172" t="s">
        <v>357</v>
      </c>
      <c r="F196" s="100">
        <v>5547</v>
      </c>
      <c r="G196" s="93">
        <v>540</v>
      </c>
      <c r="H196" s="96">
        <v>8100</v>
      </c>
      <c r="I196" s="101">
        <f t="shared" si="3"/>
        <v>13647</v>
      </c>
      <c r="J196" s="97"/>
      <c r="K196" s="93"/>
      <c r="L196" s="93"/>
    </row>
    <row r="197" s="4" customFormat="1" ht="24.95" customHeight="1" spans="1:12">
      <c r="A197" s="97">
        <v>3</v>
      </c>
      <c r="B197" s="98" t="s">
        <v>358</v>
      </c>
      <c r="C197" s="30" t="s">
        <v>359</v>
      </c>
      <c r="D197" s="99" t="s">
        <v>360</v>
      </c>
      <c r="E197" s="172" t="s">
        <v>361</v>
      </c>
      <c r="F197" s="100">
        <v>4998</v>
      </c>
      <c r="G197" s="93">
        <v>493</v>
      </c>
      <c r="H197" s="96">
        <v>7395</v>
      </c>
      <c r="I197" s="101">
        <f t="shared" si="3"/>
        <v>12393</v>
      </c>
      <c r="J197" s="97"/>
      <c r="K197" s="93"/>
      <c r="L197" s="93"/>
    </row>
    <row r="198" s="4" customFormat="1" ht="24.95" customHeight="1" spans="1:12">
      <c r="A198" s="97">
        <v>4</v>
      </c>
      <c r="B198" s="98" t="s">
        <v>362</v>
      </c>
      <c r="C198" s="30" t="s">
        <v>363</v>
      </c>
      <c r="D198" s="99" t="s">
        <v>364</v>
      </c>
      <c r="E198" s="172" t="s">
        <v>365</v>
      </c>
      <c r="F198" s="100">
        <v>28413.64</v>
      </c>
      <c r="G198" s="93">
        <v>666</v>
      </c>
      <c r="H198" s="96">
        <v>9990</v>
      </c>
      <c r="I198" s="101">
        <f t="shared" si="3"/>
        <v>38403.64</v>
      </c>
      <c r="J198" s="97"/>
      <c r="K198" s="93"/>
      <c r="L198" s="93"/>
    </row>
    <row r="199" s="4" customFormat="1" ht="24.95" customHeight="1" spans="1:12">
      <c r="A199" s="97">
        <v>5</v>
      </c>
      <c r="B199" s="98" t="s">
        <v>366</v>
      </c>
      <c r="C199" s="30" t="s">
        <v>367</v>
      </c>
      <c r="D199" s="99" t="s">
        <v>368</v>
      </c>
      <c r="E199" s="172" t="s">
        <v>369</v>
      </c>
      <c r="F199" s="100">
        <v>97891</v>
      </c>
      <c r="G199" s="93">
        <v>666</v>
      </c>
      <c r="H199" s="96">
        <v>9990</v>
      </c>
      <c r="I199" s="101">
        <f t="shared" si="3"/>
        <v>107881</v>
      </c>
      <c r="J199" s="97"/>
      <c r="K199" s="93"/>
      <c r="L199" s="93"/>
    </row>
    <row r="200" s="4" customFormat="1" ht="24.95" customHeight="1" spans="1:12">
      <c r="A200" s="97">
        <v>6</v>
      </c>
      <c r="B200" s="98" t="s">
        <v>370</v>
      </c>
      <c r="C200" s="30" t="s">
        <v>371</v>
      </c>
      <c r="D200" s="99" t="s">
        <v>372</v>
      </c>
      <c r="E200" s="172" t="s">
        <v>373</v>
      </c>
      <c r="F200" s="100">
        <v>8947</v>
      </c>
      <c r="G200" s="93">
        <v>617</v>
      </c>
      <c r="H200" s="96">
        <v>9255</v>
      </c>
      <c r="I200" s="101">
        <f t="shared" si="3"/>
        <v>18202</v>
      </c>
      <c r="J200" s="97"/>
      <c r="K200" s="93"/>
      <c r="L200" s="93"/>
    </row>
    <row r="201" s="4" customFormat="1" ht="24.95" customHeight="1" spans="1:12">
      <c r="A201" s="97">
        <v>7</v>
      </c>
      <c r="B201" s="98" t="s">
        <v>374</v>
      </c>
      <c r="C201" s="30" t="s">
        <v>375</v>
      </c>
      <c r="D201" s="99" t="s">
        <v>376</v>
      </c>
      <c r="E201" s="172" t="s">
        <v>377</v>
      </c>
      <c r="F201" s="100">
        <v>136983.87</v>
      </c>
      <c r="G201" s="93">
        <v>666</v>
      </c>
      <c r="H201" s="96">
        <v>9990</v>
      </c>
      <c r="I201" s="101">
        <f t="shared" si="3"/>
        <v>146973.87</v>
      </c>
      <c r="J201" s="97"/>
      <c r="K201" s="93"/>
      <c r="L201" s="93"/>
    </row>
    <row r="202" s="4" customFormat="1" ht="24.95" customHeight="1" spans="1:12">
      <c r="A202" s="97">
        <v>8</v>
      </c>
      <c r="B202" s="98" t="s">
        <v>378</v>
      </c>
      <c r="C202" s="30" t="s">
        <v>379</v>
      </c>
      <c r="D202" s="99" t="s">
        <v>380</v>
      </c>
      <c r="E202" s="172" t="s">
        <v>381</v>
      </c>
      <c r="F202" s="100">
        <v>3388</v>
      </c>
      <c r="G202" s="93">
        <v>595</v>
      </c>
      <c r="H202" s="96">
        <v>8925</v>
      </c>
      <c r="I202" s="101">
        <f t="shared" si="3"/>
        <v>12313</v>
      </c>
      <c r="J202" s="97"/>
      <c r="K202" s="93"/>
      <c r="L202" s="93"/>
    </row>
    <row r="203" s="4" customFormat="1" ht="24.95" customHeight="1" spans="1:12">
      <c r="A203" s="97">
        <v>9</v>
      </c>
      <c r="B203" s="98" t="s">
        <v>382</v>
      </c>
      <c r="C203" s="30" t="s">
        <v>383</v>
      </c>
      <c r="D203" s="99" t="s">
        <v>384</v>
      </c>
      <c r="E203" s="172" t="s">
        <v>385</v>
      </c>
      <c r="F203" s="100">
        <v>11780</v>
      </c>
      <c r="G203" s="93">
        <v>666</v>
      </c>
      <c r="H203" s="96">
        <v>9990</v>
      </c>
      <c r="I203" s="101">
        <f t="shared" si="3"/>
        <v>21770</v>
      </c>
      <c r="J203" s="97"/>
      <c r="K203" s="93"/>
      <c r="L203" s="93"/>
    </row>
    <row r="204" s="4" customFormat="1" ht="24.95" customHeight="1" spans="1:12">
      <c r="A204" s="97">
        <v>10</v>
      </c>
      <c r="B204" s="98" t="s">
        <v>386</v>
      </c>
      <c r="C204" s="30" t="s">
        <v>387</v>
      </c>
      <c r="D204" s="99" t="s">
        <v>388</v>
      </c>
      <c r="E204" s="172" t="s">
        <v>389</v>
      </c>
      <c r="F204" s="100">
        <v>14209</v>
      </c>
      <c r="G204" s="93">
        <v>666</v>
      </c>
      <c r="H204" s="96">
        <v>9990</v>
      </c>
      <c r="I204" s="101">
        <f t="shared" si="3"/>
        <v>24199</v>
      </c>
      <c r="J204" s="97"/>
      <c r="K204" s="93"/>
      <c r="L204" s="93"/>
    </row>
    <row r="205" s="4" customFormat="1" ht="24.95" customHeight="1" spans="1:12">
      <c r="A205" s="97">
        <v>11</v>
      </c>
      <c r="B205" s="98" t="s">
        <v>390</v>
      </c>
      <c r="C205" s="30" t="s">
        <v>391</v>
      </c>
      <c r="D205" s="99" t="s">
        <v>392</v>
      </c>
      <c r="E205" s="172" t="s">
        <v>393</v>
      </c>
      <c r="F205" s="100">
        <v>94213.36</v>
      </c>
      <c r="G205" s="93">
        <v>666</v>
      </c>
      <c r="H205" s="96">
        <v>9990</v>
      </c>
      <c r="I205" s="101">
        <f t="shared" si="3"/>
        <v>104203.36</v>
      </c>
      <c r="J205" s="97"/>
      <c r="K205" s="93"/>
      <c r="L205" s="93"/>
    </row>
    <row r="206" s="4" customFormat="1" ht="24.95" customHeight="1" spans="1:12">
      <c r="A206" s="97">
        <v>12</v>
      </c>
      <c r="B206" s="98" t="s">
        <v>394</v>
      </c>
      <c r="C206" s="30" t="s">
        <v>395</v>
      </c>
      <c r="D206" s="99" t="s">
        <v>396</v>
      </c>
      <c r="E206" s="172" t="s">
        <v>397</v>
      </c>
      <c r="F206" s="100">
        <v>40726</v>
      </c>
      <c r="G206" s="93">
        <v>641</v>
      </c>
      <c r="H206" s="96">
        <v>9615</v>
      </c>
      <c r="I206" s="101">
        <f t="shared" si="3"/>
        <v>50341</v>
      </c>
      <c r="J206" s="97"/>
      <c r="K206" s="93"/>
      <c r="L206" s="93"/>
    </row>
    <row r="207" s="4" customFormat="1" ht="24.95" customHeight="1" spans="1:12">
      <c r="A207" s="97">
        <v>13</v>
      </c>
      <c r="B207" s="98" t="s">
        <v>398</v>
      </c>
      <c r="C207" s="30" t="s">
        <v>399</v>
      </c>
      <c r="D207" s="99" t="s">
        <v>400</v>
      </c>
      <c r="E207" s="172" t="s">
        <v>401</v>
      </c>
      <c r="F207" s="100">
        <v>64768.34</v>
      </c>
      <c r="G207" s="93">
        <v>666</v>
      </c>
      <c r="H207" s="96">
        <v>9990</v>
      </c>
      <c r="I207" s="101">
        <f t="shared" si="3"/>
        <v>74758.34</v>
      </c>
      <c r="J207" s="97"/>
      <c r="K207" s="93"/>
      <c r="L207" s="93"/>
    </row>
    <row r="208" s="4" customFormat="1" ht="24.95" customHeight="1" spans="1:12">
      <c r="A208" s="97">
        <v>14</v>
      </c>
      <c r="B208" s="98" t="s">
        <v>402</v>
      </c>
      <c r="C208" s="30" t="s">
        <v>403</v>
      </c>
      <c r="D208" s="99" t="s">
        <v>404</v>
      </c>
      <c r="E208" s="172" t="s">
        <v>405</v>
      </c>
      <c r="F208" s="100">
        <v>19461.33</v>
      </c>
      <c r="G208" s="93">
        <v>564</v>
      </c>
      <c r="H208" s="96">
        <v>8460</v>
      </c>
      <c r="I208" s="101">
        <f t="shared" si="3"/>
        <v>27921.33</v>
      </c>
      <c r="J208" s="97"/>
      <c r="K208" s="93"/>
      <c r="L208" s="93"/>
    </row>
    <row r="209" s="4" customFormat="1" ht="24.95" customHeight="1" spans="1:12">
      <c r="A209" s="97">
        <v>15</v>
      </c>
      <c r="B209" s="98" t="s">
        <v>406</v>
      </c>
      <c r="C209" s="30" t="s">
        <v>407</v>
      </c>
      <c r="D209" s="99" t="s">
        <v>408</v>
      </c>
      <c r="E209" s="172" t="s">
        <v>409</v>
      </c>
      <c r="F209" s="100">
        <v>73658</v>
      </c>
      <c r="G209" s="93">
        <v>666</v>
      </c>
      <c r="H209" s="96">
        <v>9990</v>
      </c>
      <c r="I209" s="101">
        <f t="shared" si="3"/>
        <v>83648</v>
      </c>
      <c r="J209" s="97"/>
      <c r="K209" s="93"/>
      <c r="L209" s="93"/>
    </row>
    <row r="210" s="4" customFormat="1" ht="24.95" customHeight="1" spans="1:12">
      <c r="A210" s="97">
        <v>16</v>
      </c>
      <c r="B210" s="98" t="s">
        <v>410</v>
      </c>
      <c r="C210" s="30" t="s">
        <v>411</v>
      </c>
      <c r="D210" s="99" t="s">
        <v>412</v>
      </c>
      <c r="E210" s="172" t="s">
        <v>413</v>
      </c>
      <c r="F210" s="100">
        <v>56366</v>
      </c>
      <c r="G210" s="93">
        <v>666</v>
      </c>
      <c r="H210" s="96">
        <v>9990</v>
      </c>
      <c r="I210" s="101">
        <f t="shared" si="3"/>
        <v>66356</v>
      </c>
      <c r="J210" s="97"/>
      <c r="K210" s="93"/>
      <c r="L210" s="93"/>
    </row>
    <row r="211" s="4" customFormat="1" ht="24.95" customHeight="1" spans="1:12">
      <c r="A211" s="97">
        <v>17</v>
      </c>
      <c r="B211" s="98" t="s">
        <v>414</v>
      </c>
      <c r="C211" s="30" t="s">
        <v>415</v>
      </c>
      <c r="D211" s="99" t="s">
        <v>416</v>
      </c>
      <c r="E211" s="172" t="s">
        <v>417</v>
      </c>
      <c r="F211" s="100">
        <v>32702</v>
      </c>
      <c r="G211" s="93">
        <v>666</v>
      </c>
      <c r="H211" s="96">
        <v>9990</v>
      </c>
      <c r="I211" s="101">
        <f t="shared" si="3"/>
        <v>42692</v>
      </c>
      <c r="J211" s="97"/>
      <c r="K211" s="93"/>
      <c r="L211" s="93"/>
    </row>
    <row r="212" s="4" customFormat="1" ht="24.95" customHeight="1" spans="1:12">
      <c r="A212" s="97">
        <v>18</v>
      </c>
      <c r="B212" s="98" t="s">
        <v>418</v>
      </c>
      <c r="C212" s="30" t="s">
        <v>419</v>
      </c>
      <c r="D212" s="99" t="s">
        <v>420</v>
      </c>
      <c r="E212" s="172" t="s">
        <v>421</v>
      </c>
      <c r="F212" s="100">
        <v>63120</v>
      </c>
      <c r="G212" s="93">
        <v>666</v>
      </c>
      <c r="H212" s="96">
        <v>9990</v>
      </c>
      <c r="I212" s="101">
        <f t="shared" si="3"/>
        <v>73110</v>
      </c>
      <c r="J212" s="97"/>
      <c r="K212" s="93"/>
      <c r="L212" s="93"/>
    </row>
    <row r="213" s="4" customFormat="1" ht="24.95" customHeight="1" spans="1:12">
      <c r="A213" s="97">
        <v>19</v>
      </c>
      <c r="B213" s="98" t="s">
        <v>422</v>
      </c>
      <c r="C213" s="30" t="s">
        <v>423</v>
      </c>
      <c r="D213" s="99" t="s">
        <v>424</v>
      </c>
      <c r="E213" s="172" t="s">
        <v>425</v>
      </c>
      <c r="F213" s="100">
        <v>42278.52</v>
      </c>
      <c r="G213" s="93">
        <v>666</v>
      </c>
      <c r="H213" s="96">
        <v>9990</v>
      </c>
      <c r="I213" s="101">
        <f t="shared" si="3"/>
        <v>52268.52</v>
      </c>
      <c r="J213" s="97"/>
      <c r="K213" s="93"/>
      <c r="L213" s="93"/>
    </row>
    <row r="214" s="4" customFormat="1" ht="24.95" customHeight="1" spans="1:12">
      <c r="A214" s="97">
        <v>20</v>
      </c>
      <c r="B214" s="98" t="s">
        <v>426</v>
      </c>
      <c r="C214" s="30" t="s">
        <v>427</v>
      </c>
      <c r="D214" s="99" t="s">
        <v>428</v>
      </c>
      <c r="E214" s="172" t="s">
        <v>429</v>
      </c>
      <c r="F214" s="100">
        <v>95080</v>
      </c>
      <c r="G214" s="93">
        <v>666</v>
      </c>
      <c r="H214" s="96">
        <v>9990</v>
      </c>
      <c r="I214" s="101">
        <f t="shared" si="3"/>
        <v>105070</v>
      </c>
      <c r="J214" s="97"/>
      <c r="K214" s="93"/>
      <c r="L214" s="93"/>
    </row>
    <row r="215" s="4" customFormat="1" ht="24.95" customHeight="1" spans="1:12">
      <c r="A215" s="97">
        <v>21</v>
      </c>
      <c r="B215" s="98" t="s">
        <v>430</v>
      </c>
      <c r="C215" s="30" t="s">
        <v>431</v>
      </c>
      <c r="D215" s="99" t="s">
        <v>432</v>
      </c>
      <c r="E215" s="172" t="s">
        <v>433</v>
      </c>
      <c r="F215" s="100">
        <v>40221</v>
      </c>
      <c r="G215" s="93">
        <v>644</v>
      </c>
      <c r="H215" s="96">
        <v>9660</v>
      </c>
      <c r="I215" s="101">
        <f t="shared" si="3"/>
        <v>49881</v>
      </c>
      <c r="J215" s="97"/>
      <c r="K215" s="93"/>
      <c r="L215" s="93"/>
    </row>
    <row r="216" s="4" customFormat="1" ht="24.95" customHeight="1" spans="1:12">
      <c r="A216" s="97">
        <v>22</v>
      </c>
      <c r="B216" s="98" t="s">
        <v>434</v>
      </c>
      <c r="C216" s="30" t="s">
        <v>435</v>
      </c>
      <c r="D216" s="99" t="s">
        <v>436</v>
      </c>
      <c r="E216" s="172" t="s">
        <v>437</v>
      </c>
      <c r="F216" s="100">
        <v>47789</v>
      </c>
      <c r="G216" s="93">
        <v>666</v>
      </c>
      <c r="H216" s="96">
        <v>9990</v>
      </c>
      <c r="I216" s="101">
        <f t="shared" si="3"/>
        <v>57779</v>
      </c>
      <c r="J216" s="97"/>
      <c r="K216" s="93"/>
      <c r="L216" s="93"/>
    </row>
    <row r="217" s="4" customFormat="1" ht="24.95" customHeight="1" spans="1:12">
      <c r="A217" s="97">
        <v>23</v>
      </c>
      <c r="B217" s="98" t="s">
        <v>438</v>
      </c>
      <c r="C217" s="30" t="s">
        <v>439</v>
      </c>
      <c r="D217" s="99" t="s">
        <v>440</v>
      </c>
      <c r="E217" s="172" t="s">
        <v>441</v>
      </c>
      <c r="F217" s="100">
        <v>66034.62</v>
      </c>
      <c r="G217" s="93">
        <v>666</v>
      </c>
      <c r="H217" s="96">
        <v>9990</v>
      </c>
      <c r="I217" s="101">
        <f t="shared" si="3"/>
        <v>76024.62</v>
      </c>
      <c r="J217" s="97"/>
      <c r="K217" s="93"/>
      <c r="L217" s="93"/>
    </row>
    <row r="218" s="4" customFormat="1" ht="24.95" customHeight="1" spans="1:12">
      <c r="A218" s="97">
        <v>24</v>
      </c>
      <c r="B218" s="98" t="s">
        <v>442</v>
      </c>
      <c r="C218" s="30" t="s">
        <v>443</v>
      </c>
      <c r="D218" s="99" t="s">
        <v>444</v>
      </c>
      <c r="E218" s="172" t="s">
        <v>445</v>
      </c>
      <c r="F218" s="100">
        <v>7137</v>
      </c>
      <c r="G218" s="93">
        <v>521</v>
      </c>
      <c r="H218" s="96">
        <v>7815</v>
      </c>
      <c r="I218" s="101">
        <f t="shared" si="3"/>
        <v>14952</v>
      </c>
      <c r="J218" s="97"/>
      <c r="K218" s="93"/>
      <c r="L218" s="93" t="s">
        <v>446</v>
      </c>
    </row>
    <row r="219" s="4" customFormat="1" ht="24.95" customHeight="1" spans="1:12">
      <c r="A219" s="97">
        <v>25</v>
      </c>
      <c r="B219" s="98" t="s">
        <v>447</v>
      </c>
      <c r="C219" s="30" t="s">
        <v>448</v>
      </c>
      <c r="D219" s="99" t="s">
        <v>449</v>
      </c>
      <c r="E219" s="172" t="s">
        <v>450</v>
      </c>
      <c r="F219" s="100">
        <v>33208.5</v>
      </c>
      <c r="G219" s="93">
        <v>530</v>
      </c>
      <c r="H219" s="96">
        <v>7950</v>
      </c>
      <c r="I219" s="101">
        <f t="shared" si="3"/>
        <v>41158.5</v>
      </c>
      <c r="J219" s="97"/>
      <c r="K219" s="93"/>
      <c r="L219" s="93"/>
    </row>
    <row r="220" s="4" customFormat="1" ht="24.95" customHeight="1" spans="1:12">
      <c r="A220" s="97">
        <v>26</v>
      </c>
      <c r="B220" s="98" t="s">
        <v>451</v>
      </c>
      <c r="C220" s="30" t="s">
        <v>452</v>
      </c>
      <c r="D220" s="99" t="s">
        <v>453</v>
      </c>
      <c r="E220" s="172" t="s">
        <v>454</v>
      </c>
      <c r="F220" s="100">
        <v>61105</v>
      </c>
      <c r="G220" s="93">
        <v>656</v>
      </c>
      <c r="H220" s="96">
        <v>9840</v>
      </c>
      <c r="I220" s="101">
        <f t="shared" si="3"/>
        <v>70945</v>
      </c>
      <c r="J220" s="97"/>
      <c r="K220" s="93"/>
      <c r="L220" s="93"/>
    </row>
    <row r="221" s="4" customFormat="1" ht="24.95" customHeight="1" spans="1:12">
      <c r="A221" s="97">
        <v>27</v>
      </c>
      <c r="B221" s="98" t="s">
        <v>455</v>
      </c>
      <c r="C221" s="30" t="s">
        <v>456</v>
      </c>
      <c r="D221" s="99" t="s">
        <v>457</v>
      </c>
      <c r="E221" s="172" t="s">
        <v>458</v>
      </c>
      <c r="F221" s="100">
        <v>52334.43</v>
      </c>
      <c r="G221" s="93">
        <v>666</v>
      </c>
      <c r="H221" s="96">
        <v>9990</v>
      </c>
      <c r="I221" s="101">
        <f t="shared" si="3"/>
        <v>62324.43</v>
      </c>
      <c r="J221" s="97"/>
      <c r="K221" s="93"/>
      <c r="L221" s="93"/>
    </row>
    <row r="222" s="4" customFormat="1" ht="24.95" customHeight="1" spans="1:12">
      <c r="A222" s="97">
        <v>28</v>
      </c>
      <c r="B222" s="98" t="s">
        <v>459</v>
      </c>
      <c r="C222" s="30" t="s">
        <v>460</v>
      </c>
      <c r="D222" s="99" t="s">
        <v>461</v>
      </c>
      <c r="E222" s="172" t="s">
        <v>462</v>
      </c>
      <c r="F222" s="100">
        <v>28499.5</v>
      </c>
      <c r="G222" s="93" t="s">
        <v>463</v>
      </c>
      <c r="H222" s="96">
        <v>6540</v>
      </c>
      <c r="I222" s="101">
        <f t="shared" si="3"/>
        <v>35039.5</v>
      </c>
      <c r="J222" s="97"/>
      <c r="K222" s="93"/>
      <c r="L222" s="93" t="s">
        <v>464</v>
      </c>
    </row>
    <row r="223" s="4" customFormat="1" ht="24.95" customHeight="1" spans="1:12">
      <c r="A223" s="97">
        <v>29</v>
      </c>
      <c r="B223" s="98" t="s">
        <v>465</v>
      </c>
      <c r="C223" s="30" t="s">
        <v>466</v>
      </c>
      <c r="D223" s="99" t="s">
        <v>467</v>
      </c>
      <c r="E223" s="172" t="s">
        <v>468</v>
      </c>
      <c r="F223" s="100">
        <v>133033.1</v>
      </c>
      <c r="G223" s="93">
        <v>633</v>
      </c>
      <c r="H223" s="96">
        <v>9495</v>
      </c>
      <c r="I223" s="101">
        <f t="shared" si="3"/>
        <v>142528.1</v>
      </c>
      <c r="J223" s="97"/>
      <c r="K223" s="93"/>
      <c r="L223" s="93"/>
    </row>
    <row r="224" s="4" customFormat="1" ht="24.95" customHeight="1" spans="1:12">
      <c r="A224" s="97">
        <v>30</v>
      </c>
      <c r="B224" s="98" t="s">
        <v>469</v>
      </c>
      <c r="C224" s="30" t="s">
        <v>470</v>
      </c>
      <c r="D224" s="99" t="s">
        <v>471</v>
      </c>
      <c r="E224" s="172" t="s">
        <v>472</v>
      </c>
      <c r="F224" s="100">
        <v>4944</v>
      </c>
      <c r="G224" s="93"/>
      <c r="H224" s="96">
        <v>0</v>
      </c>
      <c r="I224" s="101">
        <f t="shared" si="3"/>
        <v>4944</v>
      </c>
      <c r="J224" s="97"/>
      <c r="K224" s="93"/>
      <c r="L224" s="70" t="s">
        <v>473</v>
      </c>
    </row>
    <row r="225" s="4" customFormat="1" ht="24.95" customHeight="1" spans="1:12">
      <c r="A225" s="97">
        <v>31</v>
      </c>
      <c r="B225" s="98" t="s">
        <v>474</v>
      </c>
      <c r="C225" s="30" t="s">
        <v>475</v>
      </c>
      <c r="D225" s="99" t="s">
        <v>476</v>
      </c>
      <c r="E225" s="172" t="s">
        <v>477</v>
      </c>
      <c r="F225" s="100">
        <v>3767</v>
      </c>
      <c r="G225" s="93">
        <v>150</v>
      </c>
      <c r="H225" s="96">
        <v>2250</v>
      </c>
      <c r="I225" s="101">
        <f t="shared" si="3"/>
        <v>6017</v>
      </c>
      <c r="J225" s="97"/>
      <c r="K225" s="93"/>
      <c r="L225" s="93"/>
    </row>
    <row r="226" s="4" customFormat="1" ht="24.95" customHeight="1" spans="1:12">
      <c r="A226" s="97">
        <v>32</v>
      </c>
      <c r="B226" s="98" t="s">
        <v>478</v>
      </c>
      <c r="C226" s="30" t="s">
        <v>479</v>
      </c>
      <c r="D226" s="99" t="s">
        <v>480</v>
      </c>
      <c r="E226" s="172" t="s">
        <v>481</v>
      </c>
      <c r="F226" s="100">
        <v>12473</v>
      </c>
      <c r="G226" s="93">
        <v>65</v>
      </c>
      <c r="H226" s="96">
        <v>975</v>
      </c>
      <c r="I226" s="101">
        <f t="shared" si="3"/>
        <v>13448</v>
      </c>
      <c r="J226" s="97"/>
      <c r="K226" s="93"/>
      <c r="L226" s="93"/>
    </row>
    <row r="227" s="4" customFormat="1" ht="24.95" customHeight="1" spans="1:12">
      <c r="A227" s="97">
        <v>33</v>
      </c>
      <c r="B227" s="98" t="s">
        <v>482</v>
      </c>
      <c r="C227" s="30" t="s">
        <v>483</v>
      </c>
      <c r="D227" s="99" t="s">
        <v>484</v>
      </c>
      <c r="E227" s="172" t="s">
        <v>485</v>
      </c>
      <c r="F227" s="100">
        <v>43046</v>
      </c>
      <c r="G227" s="93">
        <v>526</v>
      </c>
      <c r="H227" s="96">
        <v>7890</v>
      </c>
      <c r="I227" s="101">
        <f t="shared" si="3"/>
        <v>50936</v>
      </c>
      <c r="J227" s="97"/>
      <c r="K227" s="93"/>
      <c r="L227" s="93"/>
    </row>
    <row r="228" s="4" customFormat="1" ht="24.95" customHeight="1" spans="1:12">
      <c r="A228" s="97">
        <v>34</v>
      </c>
      <c r="B228" s="98" t="s">
        <v>486</v>
      </c>
      <c r="C228" s="30" t="s">
        <v>487</v>
      </c>
      <c r="D228" s="99" t="s">
        <v>488</v>
      </c>
      <c r="E228" s="172" t="s">
        <v>489</v>
      </c>
      <c r="F228" s="100">
        <v>7811</v>
      </c>
      <c r="G228" s="93">
        <v>666</v>
      </c>
      <c r="H228" s="96">
        <v>9990</v>
      </c>
      <c r="I228" s="101">
        <f t="shared" si="3"/>
        <v>17801</v>
      </c>
      <c r="J228" s="97"/>
      <c r="K228" s="93"/>
      <c r="L228" s="93"/>
    </row>
    <row r="229" s="4" customFormat="1" ht="24.95" customHeight="1" spans="1:12">
      <c r="A229" s="97">
        <v>35</v>
      </c>
      <c r="B229" s="98" t="s">
        <v>490</v>
      </c>
      <c r="C229" s="30" t="s">
        <v>491</v>
      </c>
      <c r="D229" s="99" t="s">
        <v>492</v>
      </c>
      <c r="E229" s="172" t="s">
        <v>493</v>
      </c>
      <c r="F229" s="100">
        <v>3919</v>
      </c>
      <c r="G229" s="93">
        <v>611</v>
      </c>
      <c r="H229" s="96">
        <v>9165</v>
      </c>
      <c r="I229" s="101">
        <f t="shared" si="3"/>
        <v>13084</v>
      </c>
      <c r="J229" s="97"/>
      <c r="K229" s="93"/>
      <c r="L229" s="93"/>
    </row>
    <row r="230" s="4" customFormat="1" ht="24.95" customHeight="1" spans="1:12">
      <c r="A230" s="97">
        <v>36</v>
      </c>
      <c r="B230" s="98" t="s">
        <v>494</v>
      </c>
      <c r="C230" s="30" t="s">
        <v>495</v>
      </c>
      <c r="D230" s="99" t="s">
        <v>496</v>
      </c>
      <c r="E230" s="172" t="s">
        <v>497</v>
      </c>
      <c r="F230" s="100">
        <v>6383</v>
      </c>
      <c r="G230" s="93">
        <v>666</v>
      </c>
      <c r="H230" s="96">
        <v>9990</v>
      </c>
      <c r="I230" s="101">
        <f t="shared" si="3"/>
        <v>16373</v>
      </c>
      <c r="J230" s="97"/>
      <c r="K230" s="93"/>
      <c r="L230" s="93"/>
    </row>
    <row r="231" s="4" customFormat="1" ht="24.95" customHeight="1" spans="1:12">
      <c r="A231" s="97">
        <v>37</v>
      </c>
      <c r="B231" s="98" t="s">
        <v>498</v>
      </c>
      <c r="C231" s="30" t="s">
        <v>499</v>
      </c>
      <c r="D231" s="99" t="s">
        <v>500</v>
      </c>
      <c r="E231" s="172" t="s">
        <v>501</v>
      </c>
      <c r="F231" s="100">
        <v>5829</v>
      </c>
      <c r="G231" s="93">
        <v>485</v>
      </c>
      <c r="H231" s="96">
        <v>7275</v>
      </c>
      <c r="I231" s="101">
        <f t="shared" si="3"/>
        <v>13104</v>
      </c>
      <c r="J231" s="97"/>
      <c r="K231" s="93"/>
      <c r="L231" s="93"/>
    </row>
    <row r="232" s="4" customFormat="1" ht="24.95" customHeight="1" spans="1:12">
      <c r="A232" s="97">
        <v>38</v>
      </c>
      <c r="B232" s="98" t="s">
        <v>502</v>
      </c>
      <c r="C232" s="30" t="s">
        <v>503</v>
      </c>
      <c r="D232" s="99" t="s">
        <v>504</v>
      </c>
      <c r="E232" s="172" t="s">
        <v>505</v>
      </c>
      <c r="F232" s="100">
        <v>61798</v>
      </c>
      <c r="G232" s="93">
        <v>524</v>
      </c>
      <c r="H232" s="96">
        <v>7860</v>
      </c>
      <c r="I232" s="101">
        <f t="shared" si="3"/>
        <v>69658</v>
      </c>
      <c r="J232" s="97"/>
      <c r="K232" s="93"/>
      <c r="L232" s="93"/>
    </row>
    <row r="233" s="4" customFormat="1" ht="24.95" customHeight="1" spans="1:12">
      <c r="A233" s="97">
        <v>39</v>
      </c>
      <c r="B233" s="98" t="s">
        <v>506</v>
      </c>
      <c r="C233" s="30" t="s">
        <v>507</v>
      </c>
      <c r="D233" s="99" t="s">
        <v>508</v>
      </c>
      <c r="E233" s="172" t="s">
        <v>509</v>
      </c>
      <c r="F233" s="100">
        <v>22980</v>
      </c>
      <c r="G233" s="93">
        <v>605</v>
      </c>
      <c r="H233" s="96">
        <v>9075</v>
      </c>
      <c r="I233" s="101">
        <f t="shared" si="3"/>
        <v>32055</v>
      </c>
      <c r="J233" s="97"/>
      <c r="K233" s="93"/>
      <c r="L233" s="93"/>
    </row>
    <row r="234" s="4" customFormat="1" ht="24.95" customHeight="1" spans="1:12">
      <c r="A234" s="97">
        <v>40</v>
      </c>
      <c r="B234" s="98" t="s">
        <v>510</v>
      </c>
      <c r="C234" s="30" t="s">
        <v>511</v>
      </c>
      <c r="D234" s="99" t="s">
        <v>512</v>
      </c>
      <c r="E234" s="172" t="s">
        <v>513</v>
      </c>
      <c r="F234" s="100">
        <v>12230</v>
      </c>
      <c r="G234" s="93">
        <v>666</v>
      </c>
      <c r="H234" s="96">
        <v>9990</v>
      </c>
      <c r="I234" s="101">
        <f t="shared" si="3"/>
        <v>22220</v>
      </c>
      <c r="J234" s="97"/>
      <c r="K234" s="93"/>
      <c r="L234" s="93"/>
    </row>
    <row r="235" s="4" customFormat="1" ht="24.95" customHeight="1" spans="1:12">
      <c r="A235" s="97">
        <v>41</v>
      </c>
      <c r="B235" s="98" t="s">
        <v>514</v>
      </c>
      <c r="C235" s="30" t="s">
        <v>515</v>
      </c>
      <c r="D235" s="99" t="s">
        <v>516</v>
      </c>
      <c r="E235" s="172" t="s">
        <v>517</v>
      </c>
      <c r="F235" s="100">
        <v>9470</v>
      </c>
      <c r="G235" s="93">
        <v>666</v>
      </c>
      <c r="H235" s="96">
        <v>9990</v>
      </c>
      <c r="I235" s="101">
        <f t="shared" si="3"/>
        <v>19460</v>
      </c>
      <c r="J235" s="97"/>
      <c r="K235" s="93"/>
      <c r="L235" s="93"/>
    </row>
    <row r="236" s="4" customFormat="1" ht="24.95" customHeight="1" spans="1:12">
      <c r="A236" s="97">
        <v>42</v>
      </c>
      <c r="B236" s="98" t="s">
        <v>518</v>
      </c>
      <c r="C236" s="30" t="s">
        <v>519</v>
      </c>
      <c r="D236" s="99" t="s">
        <v>520</v>
      </c>
      <c r="E236" s="172" t="s">
        <v>521</v>
      </c>
      <c r="F236" s="100">
        <v>163027.4</v>
      </c>
      <c r="G236" s="93">
        <v>666</v>
      </c>
      <c r="H236" s="96">
        <v>9990</v>
      </c>
      <c r="I236" s="101">
        <f t="shared" si="3"/>
        <v>173017.4</v>
      </c>
      <c r="J236" s="97"/>
      <c r="K236" s="93"/>
      <c r="L236" s="93"/>
    </row>
    <row r="237" s="4" customFormat="1" ht="24.95" customHeight="1" spans="1:12">
      <c r="A237" s="97">
        <v>43</v>
      </c>
      <c r="B237" s="98" t="s">
        <v>522</v>
      </c>
      <c r="C237" s="30" t="s">
        <v>523</v>
      </c>
      <c r="D237" s="99" t="s">
        <v>524</v>
      </c>
      <c r="E237" s="172" t="s">
        <v>525</v>
      </c>
      <c r="F237" s="100">
        <v>107476.81</v>
      </c>
      <c r="G237" s="93">
        <v>640</v>
      </c>
      <c r="H237" s="96">
        <v>9600</v>
      </c>
      <c r="I237" s="101">
        <f t="shared" si="3"/>
        <v>117076.81</v>
      </c>
      <c r="J237" s="97"/>
      <c r="K237" s="93"/>
      <c r="L237" s="93"/>
    </row>
    <row r="238" s="4" customFormat="1" ht="24.95" customHeight="1" spans="1:12">
      <c r="A238" s="97">
        <v>44</v>
      </c>
      <c r="B238" s="98" t="s">
        <v>526</v>
      </c>
      <c r="C238" s="30" t="s">
        <v>527</v>
      </c>
      <c r="D238" s="99" t="s">
        <v>528</v>
      </c>
      <c r="E238" s="172" t="s">
        <v>529</v>
      </c>
      <c r="F238" s="100">
        <v>57784</v>
      </c>
      <c r="G238" s="93">
        <v>469</v>
      </c>
      <c r="H238" s="96">
        <v>7035</v>
      </c>
      <c r="I238" s="101">
        <f t="shared" si="3"/>
        <v>64819</v>
      </c>
      <c r="J238" s="97"/>
      <c r="K238" s="93"/>
      <c r="L238" s="93"/>
    </row>
    <row r="239" s="4" customFormat="1" ht="24.95" customHeight="1" spans="1:12">
      <c r="A239" s="97">
        <v>45</v>
      </c>
      <c r="B239" s="98" t="s">
        <v>530</v>
      </c>
      <c r="C239" s="30" t="s">
        <v>531</v>
      </c>
      <c r="D239" s="99" t="s">
        <v>532</v>
      </c>
      <c r="E239" s="172" t="s">
        <v>533</v>
      </c>
      <c r="F239" s="100">
        <v>56303</v>
      </c>
      <c r="G239" s="93">
        <v>666</v>
      </c>
      <c r="H239" s="96">
        <v>9990</v>
      </c>
      <c r="I239" s="101">
        <f t="shared" si="3"/>
        <v>66293</v>
      </c>
      <c r="J239" s="97"/>
      <c r="K239" s="93"/>
      <c r="L239" s="93"/>
    </row>
    <row r="240" s="4" customFormat="1" ht="24.95" customHeight="1" spans="1:12">
      <c r="A240" s="97">
        <v>46</v>
      </c>
      <c r="B240" s="98" t="s">
        <v>534</v>
      </c>
      <c r="C240" s="30" t="s">
        <v>535</v>
      </c>
      <c r="D240" s="99" t="s">
        <v>536</v>
      </c>
      <c r="E240" s="172" t="s">
        <v>537</v>
      </c>
      <c r="F240" s="100">
        <v>40752</v>
      </c>
      <c r="G240" s="93">
        <v>655</v>
      </c>
      <c r="H240" s="96">
        <v>9825</v>
      </c>
      <c r="I240" s="101">
        <f t="shared" si="3"/>
        <v>50577</v>
      </c>
      <c r="J240" s="97"/>
      <c r="K240" s="93"/>
      <c r="L240" s="93"/>
    </row>
    <row r="241" s="4" customFormat="1" ht="24.95" customHeight="1" spans="1:12">
      <c r="A241" s="97">
        <v>47</v>
      </c>
      <c r="B241" s="98" t="s">
        <v>538</v>
      </c>
      <c r="C241" s="30" t="s">
        <v>539</v>
      </c>
      <c r="D241" s="99" t="s">
        <v>540</v>
      </c>
      <c r="E241" s="172" t="s">
        <v>541</v>
      </c>
      <c r="F241" s="100">
        <v>60750</v>
      </c>
      <c r="G241" s="93" t="s">
        <v>542</v>
      </c>
      <c r="H241" s="96">
        <v>10000</v>
      </c>
      <c r="I241" s="101">
        <f t="shared" si="3"/>
        <v>70750</v>
      </c>
      <c r="J241" s="97"/>
      <c r="K241" s="93"/>
      <c r="L241" s="93" t="s">
        <v>543</v>
      </c>
    </row>
    <row r="242" s="4" customFormat="1" ht="24.95" customHeight="1" spans="1:12">
      <c r="A242" s="97">
        <v>48</v>
      </c>
      <c r="B242" s="98" t="s">
        <v>544</v>
      </c>
      <c r="C242" s="30" t="s">
        <v>545</v>
      </c>
      <c r="D242" s="99" t="s">
        <v>546</v>
      </c>
      <c r="E242" s="172" t="s">
        <v>547</v>
      </c>
      <c r="F242" s="100">
        <v>114131.1</v>
      </c>
      <c r="G242" s="93">
        <v>655</v>
      </c>
      <c r="H242" s="96">
        <v>9825</v>
      </c>
      <c r="I242" s="101">
        <f t="shared" si="3"/>
        <v>123956.1</v>
      </c>
      <c r="J242" s="97"/>
      <c r="K242" s="93"/>
      <c r="L242" s="93"/>
    </row>
    <row r="243" s="4" customFormat="1" ht="24.95" customHeight="1" spans="1:12">
      <c r="A243" s="97">
        <v>49</v>
      </c>
      <c r="B243" s="98" t="s">
        <v>548</v>
      </c>
      <c r="C243" s="30" t="s">
        <v>549</v>
      </c>
      <c r="D243" s="99" t="s">
        <v>550</v>
      </c>
      <c r="E243" s="97" t="s">
        <v>551</v>
      </c>
      <c r="F243" s="100">
        <v>35166</v>
      </c>
      <c r="G243" s="93">
        <v>666</v>
      </c>
      <c r="H243" s="96">
        <v>9990</v>
      </c>
      <c r="I243" s="101">
        <f t="shared" si="3"/>
        <v>45156</v>
      </c>
      <c r="J243" s="97"/>
      <c r="K243" s="93"/>
      <c r="L243" s="93"/>
    </row>
    <row r="244" s="4" customFormat="1" ht="24.95" customHeight="1" spans="1:12">
      <c r="A244" s="97">
        <v>50</v>
      </c>
      <c r="B244" s="98" t="s">
        <v>552</v>
      </c>
      <c r="C244" s="30" t="s">
        <v>553</v>
      </c>
      <c r="D244" s="99" t="s">
        <v>554</v>
      </c>
      <c r="E244" s="98" t="s">
        <v>555</v>
      </c>
      <c r="F244" s="100">
        <v>221312.36</v>
      </c>
      <c r="G244" s="93">
        <v>401</v>
      </c>
      <c r="H244" s="96">
        <v>6015</v>
      </c>
      <c r="I244" s="101">
        <f t="shared" si="3"/>
        <v>227327.36</v>
      </c>
      <c r="J244" s="97"/>
      <c r="K244" s="93"/>
      <c r="L244" s="93"/>
    </row>
    <row r="245" s="4" customFormat="1" ht="24.95" customHeight="1" spans="1:12">
      <c r="A245" s="97">
        <v>51</v>
      </c>
      <c r="B245" s="98" t="s">
        <v>556</v>
      </c>
      <c r="C245" s="30" t="s">
        <v>557</v>
      </c>
      <c r="D245" s="99" t="s">
        <v>558</v>
      </c>
      <c r="E245" s="172" t="s">
        <v>559</v>
      </c>
      <c r="F245" s="100">
        <v>9589</v>
      </c>
      <c r="G245" s="93">
        <v>237</v>
      </c>
      <c r="H245" s="96">
        <v>3555</v>
      </c>
      <c r="I245" s="101">
        <f t="shared" si="3"/>
        <v>13144</v>
      </c>
      <c r="J245" s="97"/>
      <c r="K245" s="93"/>
      <c r="L245" s="93"/>
    </row>
    <row r="246" s="4" customFormat="1" ht="24.95" customHeight="1" spans="1:12">
      <c r="A246" s="97">
        <v>52</v>
      </c>
      <c r="B246" s="98" t="s">
        <v>560</v>
      </c>
      <c r="C246" s="30" t="s">
        <v>561</v>
      </c>
      <c r="D246" s="99" t="s">
        <v>562</v>
      </c>
      <c r="E246" s="172" t="s">
        <v>563</v>
      </c>
      <c r="F246" s="100">
        <v>2959</v>
      </c>
      <c r="G246" s="93">
        <v>335</v>
      </c>
      <c r="H246" s="96">
        <v>5025</v>
      </c>
      <c r="I246" s="101">
        <f t="shared" si="3"/>
        <v>7984</v>
      </c>
      <c r="J246" s="97"/>
      <c r="K246" s="93"/>
      <c r="L246" s="93"/>
    </row>
    <row r="247" s="4" customFormat="1" ht="24.95" customHeight="1" spans="1:12">
      <c r="A247" s="97">
        <v>53</v>
      </c>
      <c r="B247" s="98" t="s">
        <v>564</v>
      </c>
      <c r="C247" s="30" t="s">
        <v>565</v>
      </c>
      <c r="D247" s="99" t="s">
        <v>566</v>
      </c>
      <c r="E247" s="172" t="s">
        <v>567</v>
      </c>
      <c r="F247" s="100">
        <v>4296</v>
      </c>
      <c r="G247" s="93">
        <v>114</v>
      </c>
      <c r="H247" s="96">
        <v>1710</v>
      </c>
      <c r="I247" s="101">
        <f t="shared" si="3"/>
        <v>6006</v>
      </c>
      <c r="J247" s="97"/>
      <c r="K247" s="93"/>
      <c r="L247" s="93"/>
    </row>
    <row r="248" s="4" customFormat="1" ht="24.95" customHeight="1" spans="1:12">
      <c r="A248" s="97">
        <v>54</v>
      </c>
      <c r="B248" s="98" t="s">
        <v>568</v>
      </c>
      <c r="C248" s="30" t="s">
        <v>569</v>
      </c>
      <c r="D248" s="99" t="s">
        <v>570</v>
      </c>
      <c r="E248" s="172" t="s">
        <v>571</v>
      </c>
      <c r="F248" s="100">
        <v>5871</v>
      </c>
      <c r="G248" s="93">
        <v>521</v>
      </c>
      <c r="H248" s="96">
        <v>7815</v>
      </c>
      <c r="I248" s="101">
        <f t="shared" si="3"/>
        <v>13686</v>
      </c>
      <c r="J248" s="97"/>
      <c r="K248" s="93"/>
      <c r="L248" s="93"/>
    </row>
    <row r="249" s="4" customFormat="1" ht="24.95" customHeight="1" spans="1:12">
      <c r="A249" s="97">
        <v>55</v>
      </c>
      <c r="B249" s="98" t="s">
        <v>572</v>
      </c>
      <c r="C249" s="30" t="s">
        <v>573</v>
      </c>
      <c r="D249" s="99" t="s">
        <v>574</v>
      </c>
      <c r="E249" s="172" t="s">
        <v>575</v>
      </c>
      <c r="F249" s="100">
        <v>15834.68</v>
      </c>
      <c r="G249" s="93">
        <v>605</v>
      </c>
      <c r="H249" s="96">
        <v>9075</v>
      </c>
      <c r="I249" s="101">
        <f t="shared" si="3"/>
        <v>24909.68</v>
      </c>
      <c r="J249" s="97"/>
      <c r="K249" s="93"/>
      <c r="L249" s="93"/>
    </row>
    <row r="250" s="4" customFormat="1" ht="24.95" customHeight="1" spans="1:12">
      <c r="A250" s="97">
        <v>56</v>
      </c>
      <c r="B250" s="98" t="s">
        <v>576</v>
      </c>
      <c r="C250" s="30" t="s">
        <v>577</v>
      </c>
      <c r="D250" s="99" t="s">
        <v>578</v>
      </c>
      <c r="E250" s="172" t="s">
        <v>579</v>
      </c>
      <c r="F250" s="100">
        <v>14698</v>
      </c>
      <c r="G250" s="93">
        <v>649</v>
      </c>
      <c r="H250" s="96">
        <v>9735</v>
      </c>
      <c r="I250" s="101">
        <f t="shared" si="3"/>
        <v>24433</v>
      </c>
      <c r="J250" s="97"/>
      <c r="K250" s="93"/>
      <c r="L250" s="93"/>
    </row>
    <row r="251" s="4" customFormat="1" ht="24.95" customHeight="1" spans="1:12">
      <c r="A251" s="97">
        <v>57</v>
      </c>
      <c r="B251" s="98" t="s">
        <v>580</v>
      </c>
      <c r="C251" s="30" t="s">
        <v>581</v>
      </c>
      <c r="D251" s="99" t="s">
        <v>582</v>
      </c>
      <c r="E251" s="172" t="s">
        <v>583</v>
      </c>
      <c r="F251" s="100">
        <v>5956</v>
      </c>
      <c r="G251" s="93">
        <v>201</v>
      </c>
      <c r="H251" s="96">
        <v>3015</v>
      </c>
      <c r="I251" s="101">
        <f t="shared" si="3"/>
        <v>8971</v>
      </c>
      <c r="J251" s="97"/>
      <c r="K251" s="93"/>
      <c r="L251" s="93"/>
    </row>
    <row r="252" s="4" customFormat="1" ht="24.95" customHeight="1" spans="1:12">
      <c r="A252" s="97">
        <v>58</v>
      </c>
      <c r="B252" s="98" t="s">
        <v>584</v>
      </c>
      <c r="C252" s="30" t="s">
        <v>585</v>
      </c>
      <c r="D252" s="99" t="s">
        <v>586</v>
      </c>
      <c r="E252" s="172" t="s">
        <v>587</v>
      </c>
      <c r="F252" s="100">
        <v>3367</v>
      </c>
      <c r="G252" s="93">
        <v>202</v>
      </c>
      <c r="H252" s="96">
        <v>3030</v>
      </c>
      <c r="I252" s="101">
        <f t="shared" si="3"/>
        <v>6397</v>
      </c>
      <c r="J252" s="97"/>
      <c r="K252" s="93"/>
      <c r="L252" s="93"/>
    </row>
    <row r="253" s="4" customFormat="1" ht="24.95" customHeight="1" spans="1:12">
      <c r="A253" s="97">
        <v>59</v>
      </c>
      <c r="B253" s="98" t="s">
        <v>588</v>
      </c>
      <c r="C253" s="30" t="s">
        <v>589</v>
      </c>
      <c r="D253" s="99" t="s">
        <v>590</v>
      </c>
      <c r="E253" s="172" t="s">
        <v>591</v>
      </c>
      <c r="F253" s="100">
        <v>2649</v>
      </c>
      <c r="G253" s="93">
        <v>610</v>
      </c>
      <c r="H253" s="96">
        <v>9150</v>
      </c>
      <c r="I253" s="101">
        <f t="shared" si="3"/>
        <v>11799</v>
      </c>
      <c r="J253" s="97"/>
      <c r="K253" s="93"/>
      <c r="L253" s="93"/>
    </row>
    <row r="254" s="4" customFormat="1" ht="24.95" customHeight="1" spans="1:12">
      <c r="A254" s="97">
        <v>60</v>
      </c>
      <c r="B254" s="98" t="s">
        <v>592</v>
      </c>
      <c r="C254" s="30" t="s">
        <v>593</v>
      </c>
      <c r="D254" s="99" t="s">
        <v>594</v>
      </c>
      <c r="E254" s="172" t="s">
        <v>595</v>
      </c>
      <c r="F254" s="100">
        <v>9034</v>
      </c>
      <c r="G254" s="93">
        <v>666</v>
      </c>
      <c r="H254" s="96">
        <v>9990</v>
      </c>
      <c r="I254" s="101">
        <f t="shared" si="3"/>
        <v>19024</v>
      </c>
      <c r="J254" s="97"/>
      <c r="K254" s="93"/>
      <c r="L254" s="93"/>
    </row>
    <row r="255" s="4" customFormat="1" ht="24.95" customHeight="1" spans="1:12">
      <c r="A255" s="97">
        <v>61</v>
      </c>
      <c r="B255" s="98" t="s">
        <v>596</v>
      </c>
      <c r="C255" s="30" t="s">
        <v>597</v>
      </c>
      <c r="D255" s="99" t="s">
        <v>598</v>
      </c>
      <c r="E255" s="172" t="s">
        <v>599</v>
      </c>
      <c r="F255" s="100">
        <v>21108</v>
      </c>
      <c r="G255" s="93">
        <v>616</v>
      </c>
      <c r="H255" s="96">
        <v>9240</v>
      </c>
      <c r="I255" s="101">
        <f t="shared" si="3"/>
        <v>30348</v>
      </c>
      <c r="J255" s="97"/>
      <c r="K255" s="93"/>
      <c r="L255" s="93"/>
    </row>
    <row r="256" s="4" customFormat="1" ht="24.95" customHeight="1" spans="1:12">
      <c r="A256" s="97">
        <v>62</v>
      </c>
      <c r="B256" s="98" t="s">
        <v>600</v>
      </c>
      <c r="C256" s="30" t="s">
        <v>601</v>
      </c>
      <c r="D256" s="99" t="s">
        <v>602</v>
      </c>
      <c r="E256" s="172" t="s">
        <v>603</v>
      </c>
      <c r="F256" s="100">
        <v>3768</v>
      </c>
      <c r="G256" s="93">
        <v>447</v>
      </c>
      <c r="H256" s="96">
        <v>6705</v>
      </c>
      <c r="I256" s="101">
        <f t="shared" si="3"/>
        <v>10473</v>
      </c>
      <c r="J256" s="97"/>
      <c r="K256" s="93"/>
      <c r="L256" s="93"/>
    </row>
    <row r="257" s="4" customFormat="1" ht="24.95" customHeight="1" spans="1:12">
      <c r="A257" s="97">
        <v>63</v>
      </c>
      <c r="B257" s="98" t="s">
        <v>604</v>
      </c>
      <c r="C257" s="30" t="s">
        <v>605</v>
      </c>
      <c r="D257" s="99" t="s">
        <v>606</v>
      </c>
      <c r="E257" s="172" t="s">
        <v>607</v>
      </c>
      <c r="F257" s="100">
        <v>3389</v>
      </c>
      <c r="G257" s="93">
        <v>130</v>
      </c>
      <c r="H257" s="96">
        <v>1950</v>
      </c>
      <c r="I257" s="101">
        <f t="shared" si="3"/>
        <v>5339</v>
      </c>
      <c r="J257" s="97"/>
      <c r="K257" s="93"/>
      <c r="L257" s="93"/>
    </row>
    <row r="258" s="4" customFormat="1" ht="24.95" customHeight="1" spans="1:12">
      <c r="A258" s="97">
        <v>64</v>
      </c>
      <c r="B258" s="98" t="s">
        <v>608</v>
      </c>
      <c r="C258" s="30" t="s">
        <v>609</v>
      </c>
      <c r="D258" s="99" t="s">
        <v>610</v>
      </c>
      <c r="E258" s="98" t="s">
        <v>611</v>
      </c>
      <c r="F258" s="100">
        <v>3709</v>
      </c>
      <c r="G258" s="93"/>
      <c r="H258" s="96">
        <v>0</v>
      </c>
      <c r="I258" s="101">
        <f t="shared" si="3"/>
        <v>3709</v>
      </c>
      <c r="J258" s="97"/>
      <c r="K258" s="93"/>
      <c r="L258" s="93"/>
    </row>
    <row r="259" s="4" customFormat="1" ht="24.95" customHeight="1" spans="1:12">
      <c r="A259" s="97">
        <v>65</v>
      </c>
      <c r="B259" s="98" t="s">
        <v>612</v>
      </c>
      <c r="C259" s="30" t="s">
        <v>605</v>
      </c>
      <c r="D259" s="99" t="s">
        <v>613</v>
      </c>
      <c r="E259" s="172" t="s">
        <v>614</v>
      </c>
      <c r="F259" s="100">
        <v>31098.5</v>
      </c>
      <c r="G259" s="93">
        <v>655</v>
      </c>
      <c r="H259" s="96">
        <v>9825</v>
      </c>
      <c r="I259" s="101">
        <f t="shared" ref="I259:I322" si="4">F259+H259</f>
        <v>40923.5</v>
      </c>
      <c r="J259" s="97"/>
      <c r="K259" s="93"/>
      <c r="L259" s="93"/>
    </row>
    <row r="260" s="4" customFormat="1" ht="24.95" customHeight="1" spans="1:12">
      <c r="A260" s="97">
        <v>66</v>
      </c>
      <c r="B260" s="98" t="s">
        <v>615</v>
      </c>
      <c r="C260" s="30" t="s">
        <v>616</v>
      </c>
      <c r="D260" s="99" t="s">
        <v>617</v>
      </c>
      <c r="E260" s="172" t="s">
        <v>618</v>
      </c>
      <c r="F260" s="100">
        <v>54534</v>
      </c>
      <c r="G260" s="93">
        <v>666</v>
      </c>
      <c r="H260" s="96">
        <v>9990</v>
      </c>
      <c r="I260" s="101">
        <f t="shared" si="4"/>
        <v>64524</v>
      </c>
      <c r="J260" s="97"/>
      <c r="K260" s="93"/>
      <c r="L260" s="93"/>
    </row>
    <row r="261" s="4" customFormat="1" ht="24.95" customHeight="1" spans="1:12">
      <c r="A261" s="97">
        <v>67</v>
      </c>
      <c r="B261" s="98" t="s">
        <v>619</v>
      </c>
      <c r="C261" s="30" t="s">
        <v>443</v>
      </c>
      <c r="D261" s="99" t="s">
        <v>620</v>
      </c>
      <c r="E261" s="172" t="s">
        <v>621</v>
      </c>
      <c r="F261" s="100">
        <v>13106</v>
      </c>
      <c r="G261" s="93" t="s">
        <v>622</v>
      </c>
      <c r="H261" s="96">
        <v>10000</v>
      </c>
      <c r="I261" s="101">
        <f t="shared" si="4"/>
        <v>23106</v>
      </c>
      <c r="J261" s="97"/>
      <c r="K261" s="93"/>
      <c r="L261" s="93" t="s">
        <v>623</v>
      </c>
    </row>
    <row r="262" s="4" customFormat="1" ht="24.95" customHeight="1" spans="1:12">
      <c r="A262" s="97">
        <v>68</v>
      </c>
      <c r="B262" s="98" t="s">
        <v>624</v>
      </c>
      <c r="C262" s="30" t="s">
        <v>625</v>
      </c>
      <c r="D262" s="99" t="s">
        <v>626</v>
      </c>
      <c r="E262" s="172" t="s">
        <v>627</v>
      </c>
      <c r="F262" s="100">
        <v>43257</v>
      </c>
      <c r="G262" s="93">
        <v>666</v>
      </c>
      <c r="H262" s="96">
        <v>9990</v>
      </c>
      <c r="I262" s="101">
        <f t="shared" si="4"/>
        <v>53247</v>
      </c>
      <c r="J262" s="97"/>
      <c r="K262" s="93"/>
      <c r="L262" s="93"/>
    </row>
    <row r="263" s="4" customFormat="1" ht="24.95" customHeight="1" spans="1:12">
      <c r="A263" s="97">
        <v>69</v>
      </c>
      <c r="B263" s="98" t="s">
        <v>628</v>
      </c>
      <c r="C263" s="30" t="s">
        <v>629</v>
      </c>
      <c r="D263" s="99" t="s">
        <v>630</v>
      </c>
      <c r="E263" s="172" t="s">
        <v>631</v>
      </c>
      <c r="F263" s="100">
        <v>2826</v>
      </c>
      <c r="G263" s="93"/>
      <c r="H263" s="96">
        <v>0</v>
      </c>
      <c r="I263" s="101">
        <f t="shared" si="4"/>
        <v>2826</v>
      </c>
      <c r="J263" s="97"/>
      <c r="K263" s="93"/>
      <c r="L263" s="93"/>
    </row>
    <row r="264" s="4" customFormat="1" ht="24.95" customHeight="1" spans="1:12">
      <c r="A264" s="97">
        <v>70</v>
      </c>
      <c r="B264" s="98" t="s">
        <v>632</v>
      </c>
      <c r="C264" s="30" t="s">
        <v>633</v>
      </c>
      <c r="D264" s="99" t="s">
        <v>634</v>
      </c>
      <c r="E264" s="172" t="s">
        <v>635</v>
      </c>
      <c r="F264" s="100">
        <v>2991</v>
      </c>
      <c r="G264" s="93">
        <v>474</v>
      </c>
      <c r="H264" s="96">
        <v>7110</v>
      </c>
      <c r="I264" s="101">
        <f t="shared" si="4"/>
        <v>10101</v>
      </c>
      <c r="J264" s="97"/>
      <c r="K264" s="93"/>
      <c r="L264" s="93"/>
    </row>
    <row r="265" s="4" customFormat="1" ht="24.95" customHeight="1" spans="1:12">
      <c r="A265" s="97">
        <v>71</v>
      </c>
      <c r="B265" s="98" t="s">
        <v>636</v>
      </c>
      <c r="C265" s="30" t="s">
        <v>637</v>
      </c>
      <c r="D265" s="99" t="s">
        <v>638</v>
      </c>
      <c r="E265" s="172" t="s">
        <v>639</v>
      </c>
      <c r="F265" s="100">
        <v>3249</v>
      </c>
      <c r="G265" s="93">
        <v>611</v>
      </c>
      <c r="H265" s="96">
        <v>9165</v>
      </c>
      <c r="I265" s="101">
        <f t="shared" si="4"/>
        <v>12414</v>
      </c>
      <c r="J265" s="97"/>
      <c r="K265" s="93"/>
      <c r="L265" s="93"/>
    </row>
    <row r="266" s="4" customFormat="1" ht="24.95" customHeight="1" spans="1:12">
      <c r="A266" s="97">
        <v>72</v>
      </c>
      <c r="B266" s="98" t="s">
        <v>640</v>
      </c>
      <c r="C266" s="30" t="s">
        <v>641</v>
      </c>
      <c r="D266" s="99" t="s">
        <v>642</v>
      </c>
      <c r="E266" s="172" t="s">
        <v>643</v>
      </c>
      <c r="F266" s="100">
        <v>3640</v>
      </c>
      <c r="G266" s="93">
        <v>310</v>
      </c>
      <c r="H266" s="96">
        <v>4650</v>
      </c>
      <c r="I266" s="101">
        <f t="shared" si="4"/>
        <v>8290</v>
      </c>
      <c r="J266" s="97"/>
      <c r="K266" s="93"/>
      <c r="L266" s="93"/>
    </row>
    <row r="267" s="4" customFormat="1" ht="24.95" customHeight="1" spans="1:12">
      <c r="A267" s="97">
        <v>73</v>
      </c>
      <c r="B267" s="98" t="s">
        <v>644</v>
      </c>
      <c r="C267" s="30" t="s">
        <v>645</v>
      </c>
      <c r="D267" s="99" t="s">
        <v>646</v>
      </c>
      <c r="E267" s="172" t="s">
        <v>647</v>
      </c>
      <c r="F267" s="100">
        <v>28895</v>
      </c>
      <c r="G267" s="93">
        <v>542</v>
      </c>
      <c r="H267" s="96">
        <v>8130</v>
      </c>
      <c r="I267" s="101">
        <f t="shared" si="4"/>
        <v>37025</v>
      </c>
      <c r="J267" s="97"/>
      <c r="K267" s="93"/>
      <c r="L267" s="93"/>
    </row>
    <row r="268" s="4" customFormat="1" ht="24.95" customHeight="1" spans="1:12">
      <c r="A268" s="97">
        <v>74</v>
      </c>
      <c r="B268" s="98" t="s">
        <v>592</v>
      </c>
      <c r="C268" s="30" t="s">
        <v>648</v>
      </c>
      <c r="D268" s="99" t="s">
        <v>649</v>
      </c>
      <c r="E268" s="172" t="s">
        <v>650</v>
      </c>
      <c r="F268" s="100">
        <v>3617</v>
      </c>
      <c r="G268" s="93">
        <v>125</v>
      </c>
      <c r="H268" s="96">
        <v>1875</v>
      </c>
      <c r="I268" s="101">
        <f t="shared" si="4"/>
        <v>5492</v>
      </c>
      <c r="J268" s="97"/>
      <c r="K268" s="93"/>
      <c r="L268" s="93"/>
    </row>
    <row r="269" s="4" customFormat="1" ht="24.95" customHeight="1" spans="1:12">
      <c r="A269" s="97">
        <v>75</v>
      </c>
      <c r="B269" s="98" t="s">
        <v>651</v>
      </c>
      <c r="C269" s="30" t="s">
        <v>652</v>
      </c>
      <c r="D269" s="99" t="s">
        <v>653</v>
      </c>
      <c r="E269" s="172" t="s">
        <v>654</v>
      </c>
      <c r="F269" s="100">
        <v>2771</v>
      </c>
      <c r="G269" s="93"/>
      <c r="H269" s="96">
        <v>0</v>
      </c>
      <c r="I269" s="101">
        <f t="shared" si="4"/>
        <v>2771</v>
      </c>
      <c r="J269" s="97"/>
      <c r="K269" s="93"/>
      <c r="L269" s="93"/>
    </row>
    <row r="270" s="4" customFormat="1" ht="24.95" customHeight="1" spans="1:12">
      <c r="A270" s="97">
        <v>76</v>
      </c>
      <c r="B270" s="98" t="s">
        <v>655</v>
      </c>
      <c r="C270" s="30" t="s">
        <v>656</v>
      </c>
      <c r="D270" s="99" t="s">
        <v>657</v>
      </c>
      <c r="E270" s="172" t="s">
        <v>658</v>
      </c>
      <c r="F270" s="100">
        <v>22335.2125</v>
      </c>
      <c r="G270" s="93">
        <v>666</v>
      </c>
      <c r="H270" s="96">
        <v>9990</v>
      </c>
      <c r="I270" s="101">
        <f t="shared" si="4"/>
        <v>32325.2125</v>
      </c>
      <c r="J270" s="97"/>
      <c r="K270" s="93"/>
      <c r="L270" s="93"/>
    </row>
    <row r="271" s="4" customFormat="1" ht="24.95" customHeight="1" spans="1:12">
      <c r="A271" s="97">
        <v>77</v>
      </c>
      <c r="B271" s="98" t="s">
        <v>659</v>
      </c>
      <c r="C271" s="30" t="s">
        <v>660</v>
      </c>
      <c r="D271" s="99" t="s">
        <v>661</v>
      </c>
      <c r="E271" s="172" t="s">
        <v>662</v>
      </c>
      <c r="F271" s="100">
        <v>3914</v>
      </c>
      <c r="G271" s="93">
        <v>363</v>
      </c>
      <c r="H271" s="96">
        <v>5445</v>
      </c>
      <c r="I271" s="101">
        <f t="shared" si="4"/>
        <v>9359</v>
      </c>
      <c r="J271" s="97"/>
      <c r="K271" s="93"/>
      <c r="L271" s="93"/>
    </row>
    <row r="272" s="4" customFormat="1" ht="24.95" customHeight="1" spans="1:12">
      <c r="A272" s="97">
        <v>78</v>
      </c>
      <c r="B272" s="98" t="s">
        <v>663</v>
      </c>
      <c r="C272" s="30" t="s">
        <v>664</v>
      </c>
      <c r="D272" s="99" t="s">
        <v>665</v>
      </c>
      <c r="E272" s="172" t="s">
        <v>666</v>
      </c>
      <c r="F272" s="100">
        <v>5334</v>
      </c>
      <c r="G272" s="93">
        <v>666</v>
      </c>
      <c r="H272" s="96">
        <v>9990</v>
      </c>
      <c r="I272" s="101">
        <f t="shared" si="4"/>
        <v>15324</v>
      </c>
      <c r="J272" s="97"/>
      <c r="K272" s="93"/>
      <c r="L272" s="93"/>
    </row>
    <row r="273" s="4" customFormat="1" ht="24.95" customHeight="1" spans="1:12">
      <c r="A273" s="97">
        <v>79</v>
      </c>
      <c r="B273" s="98" t="s">
        <v>667</v>
      </c>
      <c r="C273" s="30" t="s">
        <v>668</v>
      </c>
      <c r="D273" s="99" t="s">
        <v>669</v>
      </c>
      <c r="E273" s="172" t="s">
        <v>670</v>
      </c>
      <c r="F273" s="100">
        <v>3188</v>
      </c>
      <c r="G273" s="93">
        <v>666</v>
      </c>
      <c r="H273" s="96">
        <v>9990</v>
      </c>
      <c r="I273" s="101">
        <f t="shared" si="4"/>
        <v>13178</v>
      </c>
      <c r="J273" s="97"/>
      <c r="K273" s="93"/>
      <c r="L273" s="93"/>
    </row>
    <row r="274" s="4" customFormat="1" ht="24.95" customHeight="1" spans="1:12">
      <c r="A274" s="97">
        <v>80</v>
      </c>
      <c r="B274" s="98" t="s">
        <v>671</v>
      </c>
      <c r="C274" s="30" t="s">
        <v>672</v>
      </c>
      <c r="D274" s="99" t="s">
        <v>673</v>
      </c>
      <c r="E274" s="172" t="s">
        <v>674</v>
      </c>
      <c r="F274" s="100">
        <v>14439</v>
      </c>
      <c r="G274" s="93">
        <v>433</v>
      </c>
      <c r="H274" s="96">
        <v>6495</v>
      </c>
      <c r="I274" s="101">
        <f t="shared" si="4"/>
        <v>20934</v>
      </c>
      <c r="J274" s="97"/>
      <c r="K274" s="93"/>
      <c r="L274" s="93"/>
    </row>
    <row r="275" s="4" customFormat="1" ht="24.95" customHeight="1" spans="1:12">
      <c r="A275" s="97">
        <v>81</v>
      </c>
      <c r="B275" s="98" t="s">
        <v>675</v>
      </c>
      <c r="C275" s="30" t="s">
        <v>676</v>
      </c>
      <c r="D275" s="99" t="s">
        <v>677</v>
      </c>
      <c r="E275" s="172" t="s">
        <v>678</v>
      </c>
      <c r="F275" s="100">
        <v>2362</v>
      </c>
      <c r="G275" s="93"/>
      <c r="H275" s="96">
        <v>0</v>
      </c>
      <c r="I275" s="101">
        <f t="shared" si="4"/>
        <v>2362</v>
      </c>
      <c r="J275" s="97"/>
      <c r="K275" s="93"/>
      <c r="L275" s="93"/>
    </row>
    <row r="276" s="4" customFormat="1" ht="24.95" customHeight="1" spans="1:12">
      <c r="A276" s="97">
        <v>82</v>
      </c>
      <c r="B276" s="98" t="s">
        <v>679</v>
      </c>
      <c r="C276" s="30" t="s">
        <v>680</v>
      </c>
      <c r="D276" s="99" t="s">
        <v>681</v>
      </c>
      <c r="E276" s="172" t="s">
        <v>682</v>
      </c>
      <c r="F276" s="100">
        <v>11506</v>
      </c>
      <c r="G276" s="93">
        <v>375</v>
      </c>
      <c r="H276" s="96">
        <v>5625</v>
      </c>
      <c r="I276" s="101">
        <f t="shared" si="4"/>
        <v>17131</v>
      </c>
      <c r="J276" s="97"/>
      <c r="K276" s="93"/>
      <c r="L276" s="93"/>
    </row>
    <row r="277" s="4" customFormat="1" ht="24.95" customHeight="1" spans="1:12">
      <c r="A277" s="97">
        <v>83</v>
      </c>
      <c r="B277" s="98" t="s">
        <v>683</v>
      </c>
      <c r="C277" s="30" t="s">
        <v>684</v>
      </c>
      <c r="D277" s="99" t="s">
        <v>685</v>
      </c>
      <c r="E277" s="98" t="s">
        <v>611</v>
      </c>
      <c r="F277" s="100">
        <v>4765</v>
      </c>
      <c r="G277" s="93"/>
      <c r="H277" s="96">
        <v>0</v>
      </c>
      <c r="I277" s="101">
        <f t="shared" si="4"/>
        <v>4765</v>
      </c>
      <c r="J277" s="97"/>
      <c r="K277" s="93"/>
      <c r="L277" s="93"/>
    </row>
    <row r="278" s="4" customFormat="1" ht="24.95" customHeight="1" spans="1:12">
      <c r="A278" s="97">
        <v>84</v>
      </c>
      <c r="B278" s="98" t="s">
        <v>686</v>
      </c>
      <c r="C278" s="30" t="s">
        <v>687</v>
      </c>
      <c r="D278" s="99" t="s">
        <v>688</v>
      </c>
      <c r="E278" s="172" t="s">
        <v>689</v>
      </c>
      <c r="F278" s="100">
        <v>4254</v>
      </c>
      <c r="G278" s="93">
        <v>666</v>
      </c>
      <c r="H278" s="96">
        <v>9990</v>
      </c>
      <c r="I278" s="101">
        <f t="shared" si="4"/>
        <v>14244</v>
      </c>
      <c r="J278" s="97"/>
      <c r="K278" s="93"/>
      <c r="L278" s="93"/>
    </row>
    <row r="279" s="4" customFormat="1" ht="24.95" customHeight="1" spans="1:12">
      <c r="A279" s="97">
        <v>85</v>
      </c>
      <c r="B279" s="98" t="s">
        <v>690</v>
      </c>
      <c r="C279" s="30" t="s">
        <v>691</v>
      </c>
      <c r="D279" s="99" t="s">
        <v>692</v>
      </c>
      <c r="E279" s="172" t="s">
        <v>693</v>
      </c>
      <c r="F279" s="100">
        <v>2260</v>
      </c>
      <c r="G279" s="93">
        <v>94</v>
      </c>
      <c r="H279" s="96">
        <v>1410</v>
      </c>
      <c r="I279" s="101">
        <f t="shared" si="4"/>
        <v>3670</v>
      </c>
      <c r="J279" s="97"/>
      <c r="K279" s="93"/>
      <c r="L279" s="93"/>
    </row>
    <row r="280" s="4" customFormat="1" ht="24.95" customHeight="1" spans="1:12">
      <c r="A280" s="97">
        <v>86</v>
      </c>
      <c r="B280" s="98" t="s">
        <v>694</v>
      </c>
      <c r="C280" s="30" t="s">
        <v>695</v>
      </c>
      <c r="D280" s="99" t="s">
        <v>696</v>
      </c>
      <c r="E280" s="172" t="s">
        <v>697</v>
      </c>
      <c r="F280" s="100">
        <v>3302</v>
      </c>
      <c r="G280" s="93">
        <v>107</v>
      </c>
      <c r="H280" s="96">
        <v>1605</v>
      </c>
      <c r="I280" s="101">
        <f t="shared" si="4"/>
        <v>4907</v>
      </c>
      <c r="J280" s="97"/>
      <c r="K280" s="93"/>
      <c r="L280" s="93"/>
    </row>
    <row r="281" s="4" customFormat="1" ht="24.95" customHeight="1" spans="1:12">
      <c r="A281" s="97">
        <v>87</v>
      </c>
      <c r="B281" s="98" t="s">
        <v>698</v>
      </c>
      <c r="C281" s="30" t="s">
        <v>699</v>
      </c>
      <c r="D281" s="99" t="s">
        <v>700</v>
      </c>
      <c r="E281" s="172" t="s">
        <v>701</v>
      </c>
      <c r="F281" s="100">
        <v>3189</v>
      </c>
      <c r="G281" s="93">
        <v>154</v>
      </c>
      <c r="H281" s="96">
        <v>2310</v>
      </c>
      <c r="I281" s="101">
        <f t="shared" si="4"/>
        <v>5499</v>
      </c>
      <c r="J281" s="97"/>
      <c r="K281" s="93"/>
      <c r="L281" s="93"/>
    </row>
    <row r="282" s="4" customFormat="1" ht="24.95" customHeight="1" spans="1:12">
      <c r="A282" s="97">
        <v>88</v>
      </c>
      <c r="B282" s="98" t="s">
        <v>702</v>
      </c>
      <c r="C282" s="30" t="s">
        <v>703</v>
      </c>
      <c r="D282" s="99" t="s">
        <v>704</v>
      </c>
      <c r="E282" s="172" t="s">
        <v>705</v>
      </c>
      <c r="F282" s="100">
        <v>3652</v>
      </c>
      <c r="G282" s="93">
        <v>291</v>
      </c>
      <c r="H282" s="96">
        <v>4365</v>
      </c>
      <c r="I282" s="101">
        <f t="shared" si="4"/>
        <v>8017</v>
      </c>
      <c r="J282" s="97"/>
      <c r="K282" s="93"/>
      <c r="L282" s="93"/>
    </row>
    <row r="283" s="4" customFormat="1" ht="24.95" customHeight="1" spans="1:12">
      <c r="A283" s="97">
        <v>89</v>
      </c>
      <c r="B283" s="98" t="s">
        <v>706</v>
      </c>
      <c r="C283" s="30" t="s">
        <v>707</v>
      </c>
      <c r="D283" s="99" t="s">
        <v>708</v>
      </c>
      <c r="E283" s="172" t="s">
        <v>709</v>
      </c>
      <c r="F283" s="100">
        <v>10918</v>
      </c>
      <c r="G283" s="93">
        <v>666</v>
      </c>
      <c r="H283" s="96">
        <v>9990</v>
      </c>
      <c r="I283" s="101">
        <f t="shared" si="4"/>
        <v>20908</v>
      </c>
      <c r="J283" s="97"/>
      <c r="K283" s="93"/>
      <c r="L283" s="93"/>
    </row>
    <row r="284" s="4" customFormat="1" ht="24.95" customHeight="1" spans="1:12">
      <c r="A284" s="97">
        <v>90</v>
      </c>
      <c r="B284" s="98" t="s">
        <v>710</v>
      </c>
      <c r="C284" s="30" t="s">
        <v>711</v>
      </c>
      <c r="D284" s="99" t="s">
        <v>712</v>
      </c>
      <c r="E284" s="172" t="s">
        <v>713</v>
      </c>
      <c r="F284" s="100">
        <v>2565</v>
      </c>
      <c r="G284" s="93">
        <v>666</v>
      </c>
      <c r="H284" s="96">
        <v>9990</v>
      </c>
      <c r="I284" s="101">
        <f t="shared" si="4"/>
        <v>12555</v>
      </c>
      <c r="J284" s="97"/>
      <c r="K284" s="93"/>
      <c r="L284" s="93"/>
    </row>
    <row r="285" s="4" customFormat="1" ht="24.95" customHeight="1" spans="1:12">
      <c r="A285" s="97">
        <v>91</v>
      </c>
      <c r="B285" s="98" t="s">
        <v>714</v>
      </c>
      <c r="C285" s="30" t="s">
        <v>715</v>
      </c>
      <c r="D285" s="99" t="s">
        <v>716</v>
      </c>
      <c r="E285" s="98" t="s">
        <v>611</v>
      </c>
      <c r="F285" s="100">
        <v>5513</v>
      </c>
      <c r="G285" s="93">
        <v>148</v>
      </c>
      <c r="H285" s="96">
        <v>2220</v>
      </c>
      <c r="I285" s="101">
        <f t="shared" si="4"/>
        <v>7733</v>
      </c>
      <c r="J285" s="97"/>
      <c r="K285" s="93"/>
      <c r="L285" s="93"/>
    </row>
    <row r="286" s="4" customFormat="1" ht="24.95" customHeight="1" spans="1:12">
      <c r="A286" s="97">
        <v>92</v>
      </c>
      <c r="B286" s="98" t="s">
        <v>717</v>
      </c>
      <c r="C286" s="30" t="s">
        <v>718</v>
      </c>
      <c r="D286" s="99" t="s">
        <v>719</v>
      </c>
      <c r="E286" s="172" t="s">
        <v>720</v>
      </c>
      <c r="F286" s="100">
        <v>2826</v>
      </c>
      <c r="G286" s="93">
        <v>438</v>
      </c>
      <c r="H286" s="96">
        <v>6570</v>
      </c>
      <c r="I286" s="101">
        <f t="shared" si="4"/>
        <v>9396</v>
      </c>
      <c r="J286" s="97"/>
      <c r="K286" s="93"/>
      <c r="L286" s="93"/>
    </row>
    <row r="287" s="4" customFormat="1" ht="24.95" customHeight="1" spans="1:12">
      <c r="A287" s="97">
        <v>93</v>
      </c>
      <c r="B287" s="98" t="s">
        <v>721</v>
      </c>
      <c r="C287" s="30" t="s">
        <v>722</v>
      </c>
      <c r="D287" s="99" t="s">
        <v>723</v>
      </c>
      <c r="E287" s="172" t="s">
        <v>724</v>
      </c>
      <c r="F287" s="100">
        <v>3024</v>
      </c>
      <c r="G287" s="93">
        <v>666</v>
      </c>
      <c r="H287" s="96">
        <v>9990</v>
      </c>
      <c r="I287" s="101">
        <f t="shared" si="4"/>
        <v>13014</v>
      </c>
      <c r="J287" s="97"/>
      <c r="K287" s="93"/>
      <c r="L287" s="93"/>
    </row>
    <row r="288" s="4" customFormat="1" ht="24.95" customHeight="1" spans="1:12">
      <c r="A288" s="97">
        <v>94</v>
      </c>
      <c r="B288" s="98" t="s">
        <v>725</v>
      </c>
      <c r="C288" s="30" t="s">
        <v>726</v>
      </c>
      <c r="D288" s="99" t="s">
        <v>727</v>
      </c>
      <c r="E288" s="172" t="s">
        <v>728</v>
      </c>
      <c r="F288" s="100">
        <v>3030</v>
      </c>
      <c r="G288" s="93">
        <v>602</v>
      </c>
      <c r="H288" s="96">
        <v>9030</v>
      </c>
      <c r="I288" s="101">
        <f t="shared" si="4"/>
        <v>12060</v>
      </c>
      <c r="J288" s="97"/>
      <c r="K288" s="93"/>
      <c r="L288" s="93"/>
    </row>
    <row r="289" s="4" customFormat="1" ht="24.95" customHeight="1" spans="1:12">
      <c r="A289" s="97">
        <v>95</v>
      </c>
      <c r="B289" s="98" t="s">
        <v>729</v>
      </c>
      <c r="C289" s="30" t="s">
        <v>730</v>
      </c>
      <c r="D289" s="99" t="s">
        <v>731</v>
      </c>
      <c r="E289" s="172" t="s">
        <v>732</v>
      </c>
      <c r="F289" s="100">
        <v>4927</v>
      </c>
      <c r="G289" s="93">
        <v>660</v>
      </c>
      <c r="H289" s="96">
        <v>9900</v>
      </c>
      <c r="I289" s="101">
        <f t="shared" si="4"/>
        <v>14827</v>
      </c>
      <c r="J289" s="97"/>
      <c r="K289" s="93"/>
      <c r="L289" s="93"/>
    </row>
    <row r="290" s="4" customFormat="1" ht="24.95" customHeight="1" spans="1:12">
      <c r="A290" s="97">
        <v>96</v>
      </c>
      <c r="B290" s="98" t="s">
        <v>733</v>
      </c>
      <c r="C290" s="30" t="s">
        <v>734</v>
      </c>
      <c r="D290" s="99" t="s">
        <v>735</v>
      </c>
      <c r="E290" s="172" t="s">
        <v>736</v>
      </c>
      <c r="F290" s="100">
        <v>2998</v>
      </c>
      <c r="G290" s="93">
        <v>119</v>
      </c>
      <c r="H290" s="96">
        <v>1785</v>
      </c>
      <c r="I290" s="101">
        <f t="shared" si="4"/>
        <v>4783</v>
      </c>
      <c r="J290" s="97"/>
      <c r="K290" s="93"/>
      <c r="L290" s="93"/>
    </row>
    <row r="291" s="4" customFormat="1" ht="24.95" customHeight="1" spans="1:12">
      <c r="A291" s="97">
        <v>97</v>
      </c>
      <c r="B291" s="98" t="s">
        <v>737</v>
      </c>
      <c r="C291" s="30" t="s">
        <v>738</v>
      </c>
      <c r="D291" s="99" t="s">
        <v>739</v>
      </c>
      <c r="E291" s="172" t="s">
        <v>740</v>
      </c>
      <c r="F291" s="100">
        <v>5758</v>
      </c>
      <c r="G291" s="93">
        <v>157</v>
      </c>
      <c r="H291" s="96">
        <v>2355</v>
      </c>
      <c r="I291" s="101">
        <f t="shared" si="4"/>
        <v>8113</v>
      </c>
      <c r="J291" s="97"/>
      <c r="K291" s="93"/>
      <c r="L291" s="93"/>
    </row>
    <row r="292" s="4" customFormat="1" ht="24.95" customHeight="1" spans="1:12">
      <c r="A292" s="97">
        <v>98</v>
      </c>
      <c r="B292" s="98" t="s">
        <v>741</v>
      </c>
      <c r="C292" s="30" t="s">
        <v>742</v>
      </c>
      <c r="D292" s="99" t="s">
        <v>743</v>
      </c>
      <c r="E292" s="172" t="s">
        <v>744</v>
      </c>
      <c r="F292" s="100">
        <v>56678</v>
      </c>
      <c r="G292" s="93">
        <v>666</v>
      </c>
      <c r="H292" s="96">
        <v>9990</v>
      </c>
      <c r="I292" s="101">
        <f t="shared" si="4"/>
        <v>66668</v>
      </c>
      <c r="J292" s="97"/>
      <c r="K292" s="93"/>
      <c r="L292" s="93"/>
    </row>
    <row r="293" s="4" customFormat="1" ht="24.95" customHeight="1" spans="1:12">
      <c r="A293" s="97">
        <v>99</v>
      </c>
      <c r="B293" s="98" t="s">
        <v>745</v>
      </c>
      <c r="C293" s="30" t="s">
        <v>746</v>
      </c>
      <c r="D293" s="99" t="s">
        <v>747</v>
      </c>
      <c r="E293" s="172" t="s">
        <v>748</v>
      </c>
      <c r="F293" s="100">
        <v>6123</v>
      </c>
      <c r="G293" s="93">
        <v>26</v>
      </c>
      <c r="H293" s="96">
        <v>390</v>
      </c>
      <c r="I293" s="101">
        <f t="shared" si="4"/>
        <v>6513</v>
      </c>
      <c r="J293" s="97"/>
      <c r="K293" s="93"/>
      <c r="L293" s="93"/>
    </row>
    <row r="294" s="4" customFormat="1" ht="24.95" customHeight="1" spans="1:12">
      <c r="A294" s="97">
        <v>100</v>
      </c>
      <c r="B294" s="98" t="s">
        <v>749</v>
      </c>
      <c r="C294" s="30" t="s">
        <v>750</v>
      </c>
      <c r="D294" s="99" t="s">
        <v>751</v>
      </c>
      <c r="E294" s="172" t="s">
        <v>752</v>
      </c>
      <c r="F294" s="100">
        <v>3786</v>
      </c>
      <c r="G294" s="93">
        <v>647</v>
      </c>
      <c r="H294" s="96">
        <v>9705</v>
      </c>
      <c r="I294" s="101">
        <f t="shared" si="4"/>
        <v>13491</v>
      </c>
      <c r="J294" s="97"/>
      <c r="K294" s="93"/>
      <c r="L294" s="70" t="s">
        <v>753</v>
      </c>
    </row>
    <row r="295" s="4" customFormat="1" ht="24.95" customHeight="1" spans="1:12">
      <c r="A295" s="97">
        <v>101</v>
      </c>
      <c r="B295" s="98" t="s">
        <v>754</v>
      </c>
      <c r="C295" s="30" t="s">
        <v>755</v>
      </c>
      <c r="D295" s="99" t="s">
        <v>756</v>
      </c>
      <c r="E295" s="172" t="s">
        <v>757</v>
      </c>
      <c r="F295" s="100">
        <v>14539</v>
      </c>
      <c r="G295" s="93">
        <v>666</v>
      </c>
      <c r="H295" s="96">
        <v>9990</v>
      </c>
      <c r="I295" s="101">
        <f t="shared" si="4"/>
        <v>24529</v>
      </c>
      <c r="J295" s="97"/>
      <c r="K295" s="93"/>
      <c r="L295" s="93"/>
    </row>
    <row r="296" s="4" customFormat="1" ht="24.95" customHeight="1" spans="1:12">
      <c r="A296" s="97">
        <v>102</v>
      </c>
      <c r="B296" s="98" t="s">
        <v>758</v>
      </c>
      <c r="C296" s="30" t="s">
        <v>759</v>
      </c>
      <c r="D296" s="99" t="s">
        <v>760</v>
      </c>
      <c r="E296" s="172" t="s">
        <v>761</v>
      </c>
      <c r="F296" s="100">
        <v>3663</v>
      </c>
      <c r="G296" s="93">
        <v>666</v>
      </c>
      <c r="H296" s="96">
        <v>9990</v>
      </c>
      <c r="I296" s="101">
        <f t="shared" si="4"/>
        <v>13653</v>
      </c>
      <c r="J296" s="97"/>
      <c r="K296" s="93"/>
      <c r="L296" s="93"/>
    </row>
    <row r="297" s="4" customFormat="1" ht="24.95" customHeight="1" spans="1:12">
      <c r="A297" s="97">
        <v>103</v>
      </c>
      <c r="B297" s="98" t="s">
        <v>762</v>
      </c>
      <c r="C297" s="30" t="s">
        <v>763</v>
      </c>
      <c r="D297" s="99" t="s">
        <v>764</v>
      </c>
      <c r="E297" s="172" t="s">
        <v>765</v>
      </c>
      <c r="F297" s="100">
        <v>1674</v>
      </c>
      <c r="G297" s="93">
        <v>666</v>
      </c>
      <c r="H297" s="96">
        <v>9990</v>
      </c>
      <c r="I297" s="101">
        <f t="shared" si="4"/>
        <v>11664</v>
      </c>
      <c r="J297" s="97"/>
      <c r="K297" s="93"/>
      <c r="L297" s="93"/>
    </row>
    <row r="298" s="4" customFormat="1" ht="24.95" customHeight="1" spans="1:12">
      <c r="A298" s="97">
        <v>104</v>
      </c>
      <c r="B298" s="98" t="s">
        <v>766</v>
      </c>
      <c r="C298" s="30" t="s">
        <v>767</v>
      </c>
      <c r="D298" s="99" t="s">
        <v>768</v>
      </c>
      <c r="E298" s="172" t="s">
        <v>769</v>
      </c>
      <c r="F298" s="100">
        <v>11648</v>
      </c>
      <c r="G298" s="93">
        <v>616</v>
      </c>
      <c r="H298" s="96">
        <v>9240</v>
      </c>
      <c r="I298" s="101">
        <f t="shared" si="4"/>
        <v>20888</v>
      </c>
      <c r="J298" s="97"/>
      <c r="K298" s="93"/>
      <c r="L298" s="93"/>
    </row>
    <row r="299" s="4" customFormat="1" ht="24.95" customHeight="1" spans="1:12">
      <c r="A299" s="97">
        <v>105</v>
      </c>
      <c r="B299" s="98" t="s">
        <v>770</v>
      </c>
      <c r="C299" s="30" t="s">
        <v>771</v>
      </c>
      <c r="D299" s="99" t="s">
        <v>772</v>
      </c>
      <c r="E299" s="172" t="s">
        <v>773</v>
      </c>
      <c r="F299" s="100">
        <v>133868.33</v>
      </c>
      <c r="G299" s="93">
        <v>666</v>
      </c>
      <c r="H299" s="96">
        <v>9990</v>
      </c>
      <c r="I299" s="101">
        <f t="shared" si="4"/>
        <v>143858.33</v>
      </c>
      <c r="J299" s="97"/>
      <c r="K299" s="93"/>
      <c r="L299" s="93"/>
    </row>
    <row r="300" s="4" customFormat="1" ht="24.95" customHeight="1" spans="1:12">
      <c r="A300" s="97">
        <v>106</v>
      </c>
      <c r="B300" s="98" t="s">
        <v>774</v>
      </c>
      <c r="C300" s="30" t="s">
        <v>775</v>
      </c>
      <c r="D300" s="99" t="s">
        <v>776</v>
      </c>
      <c r="E300" s="98" t="s">
        <v>611</v>
      </c>
      <c r="F300" s="100">
        <v>3386</v>
      </c>
      <c r="G300" s="93"/>
      <c r="H300" s="96">
        <v>0</v>
      </c>
      <c r="I300" s="101">
        <f t="shared" si="4"/>
        <v>3386</v>
      </c>
      <c r="J300" s="97"/>
      <c r="K300" s="93"/>
      <c r="L300" s="93"/>
    </row>
    <row r="301" s="4" customFormat="1" ht="24.95" customHeight="1" spans="1:12">
      <c r="A301" s="97">
        <v>107</v>
      </c>
      <c r="B301" s="98" t="s">
        <v>777</v>
      </c>
      <c r="C301" s="30" t="s">
        <v>778</v>
      </c>
      <c r="D301" s="99" t="s">
        <v>779</v>
      </c>
      <c r="E301" s="172" t="s">
        <v>780</v>
      </c>
      <c r="F301" s="100">
        <v>3776</v>
      </c>
      <c r="G301" s="93">
        <v>666</v>
      </c>
      <c r="H301" s="96">
        <v>9990</v>
      </c>
      <c r="I301" s="101">
        <f t="shared" si="4"/>
        <v>13766</v>
      </c>
      <c r="J301" s="97"/>
      <c r="K301" s="93"/>
      <c r="L301" s="93"/>
    </row>
    <row r="302" s="4" customFormat="1" ht="24.95" customHeight="1" spans="1:12">
      <c r="A302" s="97">
        <v>108</v>
      </c>
      <c r="B302" s="98" t="s">
        <v>781</v>
      </c>
      <c r="C302" s="30" t="s">
        <v>782</v>
      </c>
      <c r="D302" s="99" t="s">
        <v>783</v>
      </c>
      <c r="E302" s="172" t="s">
        <v>784</v>
      </c>
      <c r="F302" s="100">
        <v>5898</v>
      </c>
      <c r="G302" s="93">
        <v>342</v>
      </c>
      <c r="H302" s="96">
        <v>5130</v>
      </c>
      <c r="I302" s="101">
        <f t="shared" si="4"/>
        <v>11028</v>
      </c>
      <c r="J302" s="97"/>
      <c r="K302" s="93"/>
      <c r="L302" s="93"/>
    </row>
    <row r="303" s="4" customFormat="1" ht="24.95" customHeight="1" spans="1:12">
      <c r="A303" s="97">
        <v>109</v>
      </c>
      <c r="B303" s="98" t="s">
        <v>785</v>
      </c>
      <c r="C303" s="30" t="s">
        <v>786</v>
      </c>
      <c r="D303" s="99" t="s">
        <v>787</v>
      </c>
      <c r="E303" s="172" t="s">
        <v>788</v>
      </c>
      <c r="F303" s="100">
        <v>22397</v>
      </c>
      <c r="G303" s="93">
        <v>150</v>
      </c>
      <c r="H303" s="96">
        <v>2250</v>
      </c>
      <c r="I303" s="101">
        <f t="shared" si="4"/>
        <v>24647</v>
      </c>
      <c r="J303" s="97"/>
      <c r="K303" s="93"/>
      <c r="L303" s="93"/>
    </row>
    <row r="304" s="4" customFormat="1" ht="24.95" customHeight="1" spans="1:12">
      <c r="A304" s="97">
        <v>110</v>
      </c>
      <c r="B304" s="98" t="s">
        <v>789</v>
      </c>
      <c r="C304" s="30" t="s">
        <v>790</v>
      </c>
      <c r="D304" s="99" t="s">
        <v>791</v>
      </c>
      <c r="E304" s="172" t="s">
        <v>792</v>
      </c>
      <c r="F304" s="100">
        <v>3041</v>
      </c>
      <c r="G304" s="93">
        <v>224</v>
      </c>
      <c r="H304" s="96">
        <v>3360</v>
      </c>
      <c r="I304" s="101">
        <f t="shared" si="4"/>
        <v>6401</v>
      </c>
      <c r="J304" s="97"/>
      <c r="K304" s="93"/>
      <c r="L304" s="93"/>
    </row>
    <row r="305" s="4" customFormat="1" ht="24.95" customHeight="1" spans="1:12">
      <c r="A305" s="97">
        <v>111</v>
      </c>
      <c r="B305" s="98" t="s">
        <v>793</v>
      </c>
      <c r="C305" s="30" t="s">
        <v>794</v>
      </c>
      <c r="D305" s="99" t="s">
        <v>795</v>
      </c>
      <c r="E305" s="172" t="s">
        <v>796</v>
      </c>
      <c r="F305" s="100">
        <v>25172.44</v>
      </c>
      <c r="G305" s="93" t="s">
        <v>797</v>
      </c>
      <c r="H305" s="96">
        <v>10000</v>
      </c>
      <c r="I305" s="101">
        <f t="shared" si="4"/>
        <v>35172.44</v>
      </c>
      <c r="J305" s="97"/>
      <c r="K305" s="93"/>
      <c r="L305" s="93" t="s">
        <v>798</v>
      </c>
    </row>
    <row r="306" s="4" customFormat="1" ht="24.95" customHeight="1" spans="1:12">
      <c r="A306" s="97">
        <v>112</v>
      </c>
      <c r="B306" s="98" t="s">
        <v>799</v>
      </c>
      <c r="C306" s="30" t="s">
        <v>800</v>
      </c>
      <c r="D306" s="99" t="s">
        <v>801</v>
      </c>
      <c r="E306" s="172" t="s">
        <v>802</v>
      </c>
      <c r="F306" s="100">
        <v>18386</v>
      </c>
      <c r="G306" s="93">
        <v>463</v>
      </c>
      <c r="H306" s="96">
        <v>6945</v>
      </c>
      <c r="I306" s="101">
        <f t="shared" si="4"/>
        <v>25331</v>
      </c>
      <c r="J306" s="97"/>
      <c r="K306" s="93"/>
      <c r="L306" s="93"/>
    </row>
    <row r="307" s="4" customFormat="1" ht="24.95" customHeight="1" spans="1:12">
      <c r="A307" s="97">
        <v>113</v>
      </c>
      <c r="B307" s="98" t="s">
        <v>803</v>
      </c>
      <c r="C307" s="30" t="s">
        <v>804</v>
      </c>
      <c r="D307" s="99" t="s">
        <v>805</v>
      </c>
      <c r="E307" s="172" t="s">
        <v>806</v>
      </c>
      <c r="F307" s="100">
        <v>2628</v>
      </c>
      <c r="G307" s="93">
        <v>634</v>
      </c>
      <c r="H307" s="96">
        <v>9510</v>
      </c>
      <c r="I307" s="101">
        <f t="shared" si="4"/>
        <v>12138</v>
      </c>
      <c r="J307" s="97"/>
      <c r="K307" s="93"/>
      <c r="L307" s="93"/>
    </row>
    <row r="308" s="4" customFormat="1" ht="24.95" customHeight="1" spans="1:12">
      <c r="A308" s="97">
        <v>114</v>
      </c>
      <c r="B308" s="98" t="s">
        <v>807</v>
      </c>
      <c r="C308" s="30" t="s">
        <v>808</v>
      </c>
      <c r="D308" s="99" t="s">
        <v>809</v>
      </c>
      <c r="E308" s="172" t="s">
        <v>810</v>
      </c>
      <c r="F308" s="100">
        <v>3252</v>
      </c>
      <c r="G308" s="93"/>
      <c r="H308" s="96">
        <v>0</v>
      </c>
      <c r="I308" s="101">
        <f t="shared" si="4"/>
        <v>3252</v>
      </c>
      <c r="J308" s="97"/>
      <c r="K308" s="93"/>
      <c r="L308" s="93"/>
    </row>
    <row r="309" s="4" customFormat="1" ht="24.95" customHeight="1" spans="1:12">
      <c r="A309" s="97">
        <v>115</v>
      </c>
      <c r="B309" s="98" t="s">
        <v>811</v>
      </c>
      <c r="C309" s="30" t="s">
        <v>812</v>
      </c>
      <c r="D309" s="99" t="s">
        <v>813</v>
      </c>
      <c r="E309" s="172" t="s">
        <v>814</v>
      </c>
      <c r="F309" s="100">
        <v>5583</v>
      </c>
      <c r="G309" s="93">
        <v>666</v>
      </c>
      <c r="H309" s="96">
        <v>9990</v>
      </c>
      <c r="I309" s="101">
        <f t="shared" si="4"/>
        <v>15573</v>
      </c>
      <c r="J309" s="97"/>
      <c r="K309" s="93"/>
      <c r="L309" s="93"/>
    </row>
    <row r="310" s="4" customFormat="1" ht="24.95" customHeight="1" spans="1:12">
      <c r="A310" s="97">
        <v>116</v>
      </c>
      <c r="B310" s="98" t="s">
        <v>815</v>
      </c>
      <c r="C310" s="30" t="s">
        <v>816</v>
      </c>
      <c r="D310" s="99" t="s">
        <v>817</v>
      </c>
      <c r="E310" s="172" t="s">
        <v>818</v>
      </c>
      <c r="F310" s="100">
        <v>2424</v>
      </c>
      <c r="G310" s="93">
        <v>92</v>
      </c>
      <c r="H310" s="96">
        <v>1380</v>
      </c>
      <c r="I310" s="101">
        <f t="shared" si="4"/>
        <v>3804</v>
      </c>
      <c r="J310" s="97"/>
      <c r="K310" s="93"/>
      <c r="L310" s="93"/>
    </row>
    <row r="311" s="4" customFormat="1" ht="24.95" customHeight="1" spans="1:12">
      <c r="A311" s="97">
        <v>117</v>
      </c>
      <c r="B311" s="98" t="s">
        <v>819</v>
      </c>
      <c r="C311" s="30" t="s">
        <v>820</v>
      </c>
      <c r="D311" s="99" t="s">
        <v>821</v>
      </c>
      <c r="E311" s="172" t="s">
        <v>822</v>
      </c>
      <c r="F311" s="100">
        <v>5489</v>
      </c>
      <c r="G311" s="93">
        <v>108</v>
      </c>
      <c r="H311" s="96">
        <v>1620</v>
      </c>
      <c r="I311" s="101">
        <f t="shared" si="4"/>
        <v>7109</v>
      </c>
      <c r="J311" s="97"/>
      <c r="K311" s="93"/>
      <c r="L311" s="93"/>
    </row>
    <row r="312" s="4" customFormat="1" ht="24.95" customHeight="1" spans="1:12">
      <c r="A312" s="97">
        <v>118</v>
      </c>
      <c r="B312" s="98" t="s">
        <v>823</v>
      </c>
      <c r="C312" s="30" t="s">
        <v>824</v>
      </c>
      <c r="D312" s="99" t="s">
        <v>825</v>
      </c>
      <c r="E312" s="172" t="s">
        <v>621</v>
      </c>
      <c r="F312" s="100">
        <v>33926</v>
      </c>
      <c r="G312" s="93">
        <v>666</v>
      </c>
      <c r="H312" s="96">
        <v>9990</v>
      </c>
      <c r="I312" s="101">
        <f t="shared" si="4"/>
        <v>43916</v>
      </c>
      <c r="J312" s="97"/>
      <c r="K312" s="93"/>
      <c r="L312" s="93"/>
    </row>
    <row r="313" s="4" customFormat="1" ht="24.95" customHeight="1" spans="1:12">
      <c r="A313" s="97">
        <v>119</v>
      </c>
      <c r="B313" s="98" t="s">
        <v>826</v>
      </c>
      <c r="C313" s="30" t="s">
        <v>827</v>
      </c>
      <c r="D313" s="99" t="s">
        <v>828</v>
      </c>
      <c r="E313" s="172" t="s">
        <v>829</v>
      </c>
      <c r="F313" s="100">
        <v>2133</v>
      </c>
      <c r="G313" s="93">
        <v>620</v>
      </c>
      <c r="H313" s="96">
        <v>9300</v>
      </c>
      <c r="I313" s="101">
        <f t="shared" si="4"/>
        <v>11433</v>
      </c>
      <c r="J313" s="97"/>
      <c r="K313" s="93"/>
      <c r="L313" s="93"/>
    </row>
    <row r="314" s="4" customFormat="1" ht="24.95" customHeight="1" spans="1:12">
      <c r="A314" s="97">
        <v>120</v>
      </c>
      <c r="B314" s="98" t="s">
        <v>830</v>
      </c>
      <c r="C314" s="30" t="s">
        <v>831</v>
      </c>
      <c r="D314" s="99" t="s">
        <v>832</v>
      </c>
      <c r="E314" s="172" t="s">
        <v>833</v>
      </c>
      <c r="F314" s="100">
        <v>3694</v>
      </c>
      <c r="G314" s="93">
        <v>666</v>
      </c>
      <c r="H314" s="96">
        <v>9990</v>
      </c>
      <c r="I314" s="101">
        <f t="shared" si="4"/>
        <v>13684</v>
      </c>
      <c r="J314" s="97"/>
      <c r="K314" s="93"/>
      <c r="L314" s="93"/>
    </row>
    <row r="315" s="4" customFormat="1" ht="24.95" customHeight="1" spans="1:12">
      <c r="A315" s="97">
        <v>121</v>
      </c>
      <c r="B315" s="98" t="s">
        <v>834</v>
      </c>
      <c r="C315" s="30" t="s">
        <v>835</v>
      </c>
      <c r="D315" s="99" t="s">
        <v>836</v>
      </c>
      <c r="E315" s="172" t="s">
        <v>837</v>
      </c>
      <c r="F315" s="100">
        <v>6179</v>
      </c>
      <c r="G315" s="93"/>
      <c r="H315" s="96">
        <v>0</v>
      </c>
      <c r="I315" s="101">
        <f t="shared" si="4"/>
        <v>6179</v>
      </c>
      <c r="J315" s="97"/>
      <c r="K315" s="93"/>
      <c r="L315" s="93"/>
    </row>
    <row r="316" s="4" customFormat="1" ht="24.95" customHeight="1" spans="1:12">
      <c r="A316" s="97">
        <v>122</v>
      </c>
      <c r="B316" s="98" t="s">
        <v>838</v>
      </c>
      <c r="C316" s="30" t="s">
        <v>839</v>
      </c>
      <c r="D316" s="99" t="s">
        <v>840</v>
      </c>
      <c r="E316" s="172" t="s">
        <v>841</v>
      </c>
      <c r="F316" s="100">
        <v>6276</v>
      </c>
      <c r="G316" s="93">
        <v>155</v>
      </c>
      <c r="H316" s="96">
        <v>2325</v>
      </c>
      <c r="I316" s="101">
        <f t="shared" si="4"/>
        <v>8601</v>
      </c>
      <c r="J316" s="97"/>
      <c r="K316" s="93"/>
      <c r="L316" s="93"/>
    </row>
    <row r="317" s="4" customFormat="1" ht="24.95" customHeight="1" spans="1:12">
      <c r="A317" s="97">
        <v>123</v>
      </c>
      <c r="B317" s="98" t="s">
        <v>842</v>
      </c>
      <c r="C317" s="30" t="s">
        <v>843</v>
      </c>
      <c r="D317" s="99" t="s">
        <v>844</v>
      </c>
      <c r="E317" s="172" t="s">
        <v>845</v>
      </c>
      <c r="F317" s="100">
        <v>5981</v>
      </c>
      <c r="G317" s="93">
        <v>158</v>
      </c>
      <c r="H317" s="96">
        <v>2370</v>
      </c>
      <c r="I317" s="101">
        <f t="shared" si="4"/>
        <v>8351</v>
      </c>
      <c r="J317" s="97"/>
      <c r="K317" s="93"/>
      <c r="L317" s="93"/>
    </row>
    <row r="318" s="4" customFormat="1" ht="24.95" customHeight="1" spans="1:12">
      <c r="A318" s="97">
        <v>124</v>
      </c>
      <c r="B318" s="98" t="s">
        <v>846</v>
      </c>
      <c r="C318" s="30" t="s">
        <v>847</v>
      </c>
      <c r="D318" s="99" t="s">
        <v>848</v>
      </c>
      <c r="E318" s="172" t="s">
        <v>849</v>
      </c>
      <c r="F318" s="100">
        <v>30896</v>
      </c>
      <c r="G318" s="93">
        <v>300</v>
      </c>
      <c r="H318" s="96">
        <v>4500</v>
      </c>
      <c r="I318" s="101">
        <f t="shared" si="4"/>
        <v>35396</v>
      </c>
      <c r="J318" s="97"/>
      <c r="K318" s="93"/>
      <c r="L318" s="93"/>
    </row>
    <row r="319" s="4" customFormat="1" ht="24.95" customHeight="1" spans="1:12">
      <c r="A319" s="97">
        <v>125</v>
      </c>
      <c r="B319" s="98" t="s">
        <v>850</v>
      </c>
      <c r="C319" s="30" t="s">
        <v>851</v>
      </c>
      <c r="D319" s="99" t="s">
        <v>852</v>
      </c>
      <c r="E319" s="172" t="s">
        <v>853</v>
      </c>
      <c r="F319" s="100">
        <v>5530</v>
      </c>
      <c r="G319" s="93">
        <v>135</v>
      </c>
      <c r="H319" s="96">
        <v>2025</v>
      </c>
      <c r="I319" s="101">
        <f t="shared" si="4"/>
        <v>7555</v>
      </c>
      <c r="J319" s="97"/>
      <c r="K319" s="93"/>
      <c r="L319" s="93"/>
    </row>
    <row r="320" s="4" customFormat="1" ht="24.95" customHeight="1" spans="1:12">
      <c r="A320" s="97">
        <v>126</v>
      </c>
      <c r="B320" s="98" t="s">
        <v>854</v>
      </c>
      <c r="C320" s="30" t="s">
        <v>855</v>
      </c>
      <c r="D320" s="99" t="s">
        <v>856</v>
      </c>
      <c r="E320" s="172" t="s">
        <v>857</v>
      </c>
      <c r="F320" s="100">
        <v>5039</v>
      </c>
      <c r="G320" s="93">
        <v>200</v>
      </c>
      <c r="H320" s="96">
        <v>3000</v>
      </c>
      <c r="I320" s="101">
        <f t="shared" si="4"/>
        <v>8039</v>
      </c>
      <c r="J320" s="97"/>
      <c r="K320" s="93"/>
      <c r="L320" s="93"/>
    </row>
    <row r="321" s="4" customFormat="1" ht="24.95" customHeight="1" spans="1:12">
      <c r="A321" s="97">
        <v>127</v>
      </c>
      <c r="B321" s="98" t="s">
        <v>858</v>
      </c>
      <c r="C321" s="30" t="s">
        <v>859</v>
      </c>
      <c r="D321" s="99" t="s">
        <v>860</v>
      </c>
      <c r="E321" s="172" t="s">
        <v>861</v>
      </c>
      <c r="F321" s="100">
        <v>4031</v>
      </c>
      <c r="G321" s="93">
        <v>168</v>
      </c>
      <c r="H321" s="96">
        <v>2520</v>
      </c>
      <c r="I321" s="101">
        <f t="shared" si="4"/>
        <v>6551</v>
      </c>
      <c r="J321" s="97"/>
      <c r="K321" s="93"/>
      <c r="L321" s="93"/>
    </row>
    <row r="322" s="4" customFormat="1" ht="24.95" customHeight="1" spans="1:12">
      <c r="A322" s="97">
        <v>128</v>
      </c>
      <c r="B322" s="98" t="s">
        <v>862</v>
      </c>
      <c r="C322" s="30" t="s">
        <v>863</v>
      </c>
      <c r="D322" s="99" t="s">
        <v>864</v>
      </c>
      <c r="E322" s="172" t="s">
        <v>865</v>
      </c>
      <c r="F322" s="100">
        <v>5728</v>
      </c>
      <c r="G322" s="93">
        <v>105</v>
      </c>
      <c r="H322" s="96">
        <v>1575</v>
      </c>
      <c r="I322" s="101">
        <f t="shared" si="4"/>
        <v>7303</v>
      </c>
      <c r="J322" s="97"/>
      <c r="K322" s="93"/>
      <c r="L322" s="93"/>
    </row>
    <row r="323" s="4" customFormat="1" ht="24.95" customHeight="1" spans="1:12">
      <c r="A323" s="97">
        <v>129</v>
      </c>
      <c r="B323" s="98" t="s">
        <v>866</v>
      </c>
      <c r="C323" s="30" t="s">
        <v>867</v>
      </c>
      <c r="D323" s="99" t="s">
        <v>868</v>
      </c>
      <c r="E323" s="172" t="s">
        <v>869</v>
      </c>
      <c r="F323" s="100">
        <v>4964</v>
      </c>
      <c r="G323" s="93"/>
      <c r="H323" s="96">
        <v>0</v>
      </c>
      <c r="I323" s="101">
        <f t="shared" ref="I323:I331" si="5">F323+H323</f>
        <v>4964</v>
      </c>
      <c r="J323" s="97"/>
      <c r="K323" s="93"/>
      <c r="L323" s="93"/>
    </row>
    <row r="324" s="4" customFormat="1" ht="24.95" customHeight="1" spans="1:12">
      <c r="A324" s="97">
        <v>130</v>
      </c>
      <c r="B324" s="98" t="s">
        <v>870</v>
      </c>
      <c r="C324" s="30" t="s">
        <v>871</v>
      </c>
      <c r="D324" s="99" t="s">
        <v>872</v>
      </c>
      <c r="E324" s="172" t="s">
        <v>873</v>
      </c>
      <c r="F324" s="100">
        <v>6073</v>
      </c>
      <c r="G324" s="93">
        <v>300</v>
      </c>
      <c r="H324" s="96">
        <v>4500</v>
      </c>
      <c r="I324" s="101">
        <f t="shared" si="5"/>
        <v>10573</v>
      </c>
      <c r="J324" s="97"/>
      <c r="K324" s="93"/>
      <c r="L324" s="93"/>
    </row>
    <row r="325" s="4" customFormat="1" ht="24.95" customHeight="1" spans="1:12">
      <c r="A325" s="97">
        <v>131</v>
      </c>
      <c r="B325" s="98" t="s">
        <v>874</v>
      </c>
      <c r="C325" s="30" t="s">
        <v>875</v>
      </c>
      <c r="D325" s="99" t="s">
        <v>876</v>
      </c>
      <c r="E325" s="172" t="s">
        <v>877</v>
      </c>
      <c r="F325" s="100">
        <v>13189</v>
      </c>
      <c r="G325" s="93">
        <v>149</v>
      </c>
      <c r="H325" s="96">
        <v>2235</v>
      </c>
      <c r="I325" s="101">
        <f t="shared" si="5"/>
        <v>15424</v>
      </c>
      <c r="J325" s="97"/>
      <c r="K325" s="93"/>
      <c r="L325" s="93"/>
    </row>
    <row r="326" s="4" customFormat="1" ht="24.95" customHeight="1" spans="1:12">
      <c r="A326" s="97">
        <v>132</v>
      </c>
      <c r="B326" s="98" t="s">
        <v>878</v>
      </c>
      <c r="C326" s="30" t="s">
        <v>816</v>
      </c>
      <c r="D326" s="99" t="s">
        <v>879</v>
      </c>
      <c r="E326" s="172" t="s">
        <v>880</v>
      </c>
      <c r="F326" s="100">
        <v>3603</v>
      </c>
      <c r="G326" s="93">
        <v>272</v>
      </c>
      <c r="H326" s="96">
        <v>4080</v>
      </c>
      <c r="I326" s="101">
        <f t="shared" si="5"/>
        <v>7683</v>
      </c>
      <c r="J326" s="97"/>
      <c r="K326" s="93"/>
      <c r="L326" s="93"/>
    </row>
    <row r="327" s="4" customFormat="1" ht="24.95" customHeight="1" spans="1:12">
      <c r="A327" s="97">
        <v>133</v>
      </c>
      <c r="B327" s="98" t="s">
        <v>881</v>
      </c>
      <c r="C327" s="30" t="s">
        <v>882</v>
      </c>
      <c r="D327" s="99" t="s">
        <v>883</v>
      </c>
      <c r="E327" s="172" t="s">
        <v>884</v>
      </c>
      <c r="F327" s="100">
        <v>4698</v>
      </c>
      <c r="G327" s="93">
        <v>666</v>
      </c>
      <c r="H327" s="96">
        <v>9990</v>
      </c>
      <c r="I327" s="101">
        <f t="shared" si="5"/>
        <v>14688</v>
      </c>
      <c r="J327" s="97"/>
      <c r="K327" s="93"/>
      <c r="L327" s="93"/>
    </row>
    <row r="328" s="4" customFormat="1" ht="24.95" customHeight="1" spans="1:12">
      <c r="A328" s="97">
        <v>134</v>
      </c>
      <c r="B328" s="98" t="s">
        <v>885</v>
      </c>
      <c r="C328" s="30" t="s">
        <v>886</v>
      </c>
      <c r="D328" s="99" t="s">
        <v>887</v>
      </c>
      <c r="E328" s="172" t="s">
        <v>888</v>
      </c>
      <c r="F328" s="100">
        <v>31942.94</v>
      </c>
      <c r="G328" s="93">
        <v>150</v>
      </c>
      <c r="H328" s="96">
        <v>2250</v>
      </c>
      <c r="I328" s="101">
        <f t="shared" si="5"/>
        <v>34192.94</v>
      </c>
      <c r="J328" s="97"/>
      <c r="K328" s="93"/>
      <c r="L328" s="93"/>
    </row>
    <row r="329" s="4" customFormat="1" ht="24.95" customHeight="1" spans="1:12">
      <c r="A329" s="97">
        <v>135</v>
      </c>
      <c r="B329" s="98" t="s">
        <v>889</v>
      </c>
      <c r="C329" s="30" t="s">
        <v>890</v>
      </c>
      <c r="D329" s="99" t="s">
        <v>891</v>
      </c>
      <c r="E329" s="98" t="s">
        <v>611</v>
      </c>
      <c r="F329" s="100">
        <v>3760.5</v>
      </c>
      <c r="G329" s="93"/>
      <c r="H329" s="96">
        <v>0</v>
      </c>
      <c r="I329" s="101">
        <f t="shared" si="5"/>
        <v>3760.5</v>
      </c>
      <c r="J329" s="97"/>
      <c r="K329" s="93"/>
      <c r="L329" s="93"/>
    </row>
    <row r="330" s="4" customFormat="1" ht="24.95" customHeight="1" spans="1:12">
      <c r="A330" s="97">
        <v>136</v>
      </c>
      <c r="B330" s="98" t="s">
        <v>892</v>
      </c>
      <c r="C330" s="30" t="s">
        <v>893</v>
      </c>
      <c r="D330" s="99" t="s">
        <v>894</v>
      </c>
      <c r="E330" s="172" t="s">
        <v>895</v>
      </c>
      <c r="F330" s="100">
        <v>8065.5</v>
      </c>
      <c r="G330" s="93">
        <v>666</v>
      </c>
      <c r="H330" s="96">
        <v>9990</v>
      </c>
      <c r="I330" s="101">
        <f t="shared" si="5"/>
        <v>18055.5</v>
      </c>
      <c r="J330" s="97"/>
      <c r="K330" s="93"/>
      <c r="L330" s="93"/>
    </row>
    <row r="331" s="4" customFormat="1" ht="24.95" customHeight="1" spans="1:12">
      <c r="A331" s="97">
        <v>137</v>
      </c>
      <c r="B331" s="98" t="s">
        <v>896</v>
      </c>
      <c r="C331" s="30" t="s">
        <v>897</v>
      </c>
      <c r="D331" s="99" t="s">
        <v>898</v>
      </c>
      <c r="E331" s="98" t="s">
        <v>611</v>
      </c>
      <c r="F331" s="100">
        <v>3796</v>
      </c>
      <c r="G331" s="97"/>
      <c r="H331" s="102">
        <v>0</v>
      </c>
      <c r="I331" s="101">
        <f t="shared" si="5"/>
        <v>3796</v>
      </c>
      <c r="J331" s="97"/>
      <c r="K331" s="93"/>
      <c r="L331" s="93"/>
    </row>
    <row r="332" s="3" customFormat="1" spans="1:12">
      <c r="A332" s="38">
        <v>138</v>
      </c>
      <c r="B332" s="38" t="s">
        <v>899</v>
      </c>
      <c r="C332" s="21" t="s">
        <v>900</v>
      </c>
      <c r="D332" s="38" t="s">
        <v>901</v>
      </c>
      <c r="E332" s="173" t="s">
        <v>902</v>
      </c>
      <c r="F332" s="38">
        <v>144150</v>
      </c>
      <c r="G332" s="38">
        <v>666</v>
      </c>
      <c r="H332" s="42">
        <f>G332*15</f>
        <v>9990</v>
      </c>
      <c r="I332" s="42">
        <v>230406</v>
      </c>
      <c r="J332" s="38"/>
      <c r="K332" s="38"/>
      <c r="L332" s="38"/>
    </row>
    <row r="333" s="3" customFormat="1" spans="1:12">
      <c r="A333" s="38"/>
      <c r="B333" s="38"/>
      <c r="C333" s="35"/>
      <c r="D333" s="38" t="s">
        <v>903</v>
      </c>
      <c r="E333" s="38"/>
      <c r="F333" s="38">
        <v>41736</v>
      </c>
      <c r="G333" s="38"/>
      <c r="H333" s="45"/>
      <c r="I333" s="45"/>
      <c r="J333" s="38"/>
      <c r="K333" s="38"/>
      <c r="L333" s="38"/>
    </row>
    <row r="334" s="3" customFormat="1" spans="1:12">
      <c r="A334" s="38"/>
      <c r="B334" s="38"/>
      <c r="C334" s="35"/>
      <c r="D334" s="38" t="s">
        <v>904</v>
      </c>
      <c r="E334" s="38"/>
      <c r="F334" s="38">
        <v>27291</v>
      </c>
      <c r="G334" s="38"/>
      <c r="H334" s="45"/>
      <c r="I334" s="45"/>
      <c r="J334" s="38"/>
      <c r="K334" s="38"/>
      <c r="L334" s="38"/>
    </row>
    <row r="335" s="3" customFormat="1" spans="1:12">
      <c r="A335" s="38"/>
      <c r="B335" s="38"/>
      <c r="C335" s="35"/>
      <c r="D335" s="38"/>
      <c r="E335" s="38"/>
      <c r="F335" s="38">
        <v>2750</v>
      </c>
      <c r="G335" s="38"/>
      <c r="H335" s="45"/>
      <c r="I335" s="45"/>
      <c r="J335" s="38"/>
      <c r="K335" s="38"/>
      <c r="L335" s="38"/>
    </row>
    <row r="336" s="3" customFormat="1" spans="1:12">
      <c r="A336" s="38"/>
      <c r="B336" s="38"/>
      <c r="C336" s="26"/>
      <c r="D336" s="38" t="s">
        <v>905</v>
      </c>
      <c r="E336" s="38"/>
      <c r="F336" s="38">
        <v>4489</v>
      </c>
      <c r="G336" s="38"/>
      <c r="H336" s="48"/>
      <c r="I336" s="48"/>
      <c r="J336" s="38"/>
      <c r="K336" s="38"/>
      <c r="L336" s="38"/>
    </row>
    <row r="337" s="3" customFormat="1" ht="33" customHeight="1" spans="1:12">
      <c r="A337" s="38"/>
      <c r="B337" s="38" t="s">
        <v>7</v>
      </c>
      <c r="C337" s="30"/>
      <c r="D337" s="103">
        <v>243</v>
      </c>
      <c r="E337" s="38"/>
      <c r="F337" s="38">
        <v>3640265.53</v>
      </c>
      <c r="G337" s="38" t="s">
        <v>906</v>
      </c>
      <c r="H337" s="38">
        <f>SUM(H193:H336)</f>
        <v>939450</v>
      </c>
      <c r="I337" s="38">
        <v>4579715.53</v>
      </c>
      <c r="J337" s="38"/>
      <c r="K337" s="38"/>
      <c r="L337" s="38">
        <v>-3935</v>
      </c>
    </row>
    <row r="338" s="4" customFormat="1" spans="4:4">
      <c r="D338" s="104"/>
    </row>
    <row r="339" s="3" customFormat="1" ht="29" customHeight="1" spans="1:12">
      <c r="A339" s="105" t="s">
        <v>907</v>
      </c>
      <c r="B339" s="105"/>
      <c r="C339" s="105"/>
      <c r="D339" s="105"/>
      <c r="E339" s="105"/>
      <c r="F339" s="105"/>
      <c r="G339" s="105"/>
      <c r="H339" s="105"/>
      <c r="I339" s="105"/>
      <c r="J339" s="105"/>
      <c r="K339" s="105"/>
      <c r="L339" s="105"/>
    </row>
    <row r="340" s="3" customFormat="1" ht="20.25" customHeight="1" spans="1:12">
      <c r="A340" s="2" t="s">
        <v>347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="3" customFormat="1" spans="1:12">
      <c r="A341" s="81" t="s">
        <v>2</v>
      </c>
      <c r="B341" s="82" t="s">
        <v>304</v>
      </c>
      <c r="C341" s="106" t="s">
        <v>4</v>
      </c>
      <c r="D341" s="82" t="s">
        <v>5</v>
      </c>
      <c r="E341" s="82"/>
      <c r="F341" s="82"/>
      <c r="G341" s="83" t="s">
        <v>6</v>
      </c>
      <c r="H341" s="83"/>
      <c r="I341" s="83" t="s">
        <v>7</v>
      </c>
      <c r="J341" s="83" t="s">
        <v>8</v>
      </c>
      <c r="K341" s="83"/>
      <c r="L341" s="83" t="s">
        <v>9</v>
      </c>
    </row>
    <row r="342" s="3" customFormat="1" spans="1:12">
      <c r="A342" s="84"/>
      <c r="B342" s="84"/>
      <c r="C342" s="107"/>
      <c r="D342" s="82" t="s">
        <v>123</v>
      </c>
      <c r="E342" s="82" t="s">
        <v>11</v>
      </c>
      <c r="F342" s="82" t="s">
        <v>305</v>
      </c>
      <c r="G342" s="83" t="s">
        <v>13</v>
      </c>
      <c r="H342" s="83" t="s">
        <v>14</v>
      </c>
      <c r="I342" s="83"/>
      <c r="J342" s="83" t="s">
        <v>15</v>
      </c>
      <c r="K342" s="83" t="s">
        <v>16</v>
      </c>
      <c r="L342" s="83"/>
    </row>
    <row r="343" s="3" customFormat="1" ht="15" spans="1:12">
      <c r="A343" s="38">
        <v>1</v>
      </c>
      <c r="B343" s="108" t="s">
        <v>908</v>
      </c>
      <c r="C343" s="21" t="s">
        <v>909</v>
      </c>
      <c r="D343" s="40" t="s">
        <v>910</v>
      </c>
      <c r="E343" s="173" t="s">
        <v>911</v>
      </c>
      <c r="F343" s="40">
        <v>41707</v>
      </c>
      <c r="G343" s="38">
        <v>666</v>
      </c>
      <c r="H343" s="109">
        <v>9990</v>
      </c>
      <c r="I343" s="118">
        <v>110371</v>
      </c>
      <c r="J343" s="118"/>
      <c r="K343" s="118"/>
      <c r="L343" s="40"/>
    </row>
    <row r="344" s="3" customFormat="1" ht="15" spans="1:12">
      <c r="A344" s="38"/>
      <c r="B344" s="110"/>
      <c r="C344" s="35"/>
      <c r="D344" s="40"/>
      <c r="E344" s="38"/>
      <c r="F344" s="40">
        <v>4669</v>
      </c>
      <c r="G344" s="38"/>
      <c r="H344" s="111"/>
      <c r="I344" s="119"/>
      <c r="J344" s="119"/>
      <c r="K344" s="119"/>
      <c r="L344" s="40"/>
    </row>
    <row r="345" s="3" customFormat="1" ht="15" spans="1:12">
      <c r="A345" s="38"/>
      <c r="B345" s="112"/>
      <c r="C345" s="26"/>
      <c r="D345" s="40" t="s">
        <v>912</v>
      </c>
      <c r="E345" s="38"/>
      <c r="F345" s="40">
        <v>54005</v>
      </c>
      <c r="G345" s="38"/>
      <c r="H345" s="113"/>
      <c r="I345" s="120"/>
      <c r="J345" s="120"/>
      <c r="K345" s="120"/>
      <c r="L345" s="40"/>
    </row>
    <row r="346" s="3" customFormat="1" ht="15" spans="1:12">
      <c r="A346" s="38">
        <v>2</v>
      </c>
      <c r="B346" s="108" t="s">
        <v>913</v>
      </c>
      <c r="C346" s="21" t="s">
        <v>914</v>
      </c>
      <c r="D346" s="40" t="s">
        <v>915</v>
      </c>
      <c r="E346" s="173" t="s">
        <v>916</v>
      </c>
      <c r="F346" s="40">
        <v>18252</v>
      </c>
      <c r="G346" s="38">
        <v>592</v>
      </c>
      <c r="H346" s="109">
        <f>G346*15</f>
        <v>8880</v>
      </c>
      <c r="I346" s="118">
        <v>69760</v>
      </c>
      <c r="J346" s="118"/>
      <c r="K346" s="118"/>
      <c r="L346" s="40"/>
    </row>
    <row r="347" s="3" customFormat="1" ht="15" spans="1:12">
      <c r="A347" s="38"/>
      <c r="B347" s="110"/>
      <c r="C347" s="35"/>
      <c r="D347" s="40" t="s">
        <v>917</v>
      </c>
      <c r="E347" s="38"/>
      <c r="F347" s="40">
        <v>31428</v>
      </c>
      <c r="G347" s="38"/>
      <c r="H347" s="111"/>
      <c r="I347" s="119"/>
      <c r="J347" s="119"/>
      <c r="K347" s="119"/>
      <c r="L347" s="40"/>
    </row>
    <row r="348" s="3" customFormat="1" ht="15" spans="1:12">
      <c r="A348" s="38"/>
      <c r="B348" s="110"/>
      <c r="C348" s="35"/>
      <c r="D348" s="40"/>
      <c r="E348" s="38"/>
      <c r="F348" s="40">
        <v>6500</v>
      </c>
      <c r="G348" s="38"/>
      <c r="H348" s="111"/>
      <c r="I348" s="119"/>
      <c r="J348" s="119"/>
      <c r="K348" s="119"/>
      <c r="L348" s="40"/>
    </row>
    <row r="349" s="3" customFormat="1" ht="15" spans="1:12">
      <c r="A349" s="38"/>
      <c r="B349" s="112"/>
      <c r="C349" s="26"/>
      <c r="D349" s="40" t="s">
        <v>918</v>
      </c>
      <c r="E349" s="38"/>
      <c r="F349" s="40">
        <v>4700</v>
      </c>
      <c r="G349" s="38"/>
      <c r="H349" s="113"/>
      <c r="I349" s="120"/>
      <c r="J349" s="120"/>
      <c r="K349" s="120"/>
      <c r="L349" s="40"/>
    </row>
    <row r="350" s="3" customFormat="1" ht="15" spans="1:12">
      <c r="A350" s="38">
        <v>3</v>
      </c>
      <c r="B350" s="114" t="s">
        <v>919</v>
      </c>
      <c r="C350" s="30" t="s">
        <v>920</v>
      </c>
      <c r="D350" s="40" t="s">
        <v>921</v>
      </c>
      <c r="E350" s="173" t="s">
        <v>922</v>
      </c>
      <c r="F350" s="40">
        <v>4313</v>
      </c>
      <c r="G350" s="38">
        <v>666</v>
      </c>
      <c r="H350" s="115">
        <v>9990</v>
      </c>
      <c r="I350" s="38">
        <f>H350+F350</f>
        <v>14303</v>
      </c>
      <c r="J350" s="38"/>
      <c r="K350" s="38"/>
      <c r="L350" s="38"/>
    </row>
    <row r="351" s="3" customFormat="1" ht="15" spans="1:12">
      <c r="A351" s="38">
        <v>4</v>
      </c>
      <c r="B351" s="108" t="s">
        <v>923</v>
      </c>
      <c r="C351" s="21" t="s">
        <v>924</v>
      </c>
      <c r="D351" s="40" t="s">
        <v>925</v>
      </c>
      <c r="E351" s="173" t="s">
        <v>926</v>
      </c>
      <c r="F351" s="40">
        <v>40537</v>
      </c>
      <c r="G351" s="38">
        <v>650</v>
      </c>
      <c r="H351" s="109">
        <f>G351*15</f>
        <v>9750</v>
      </c>
      <c r="I351" s="118">
        <v>55546</v>
      </c>
      <c r="J351" s="118"/>
      <c r="K351" s="118"/>
      <c r="L351" s="40"/>
    </row>
    <row r="352" s="3" customFormat="1" ht="15" spans="1:12">
      <c r="A352" s="38"/>
      <c r="B352" s="112"/>
      <c r="C352" s="26"/>
      <c r="D352" s="40"/>
      <c r="E352" s="38"/>
      <c r="F352" s="40">
        <v>5259</v>
      </c>
      <c r="G352" s="38"/>
      <c r="H352" s="113"/>
      <c r="I352" s="120"/>
      <c r="J352" s="120"/>
      <c r="K352" s="120"/>
      <c r="L352" s="40"/>
    </row>
    <row r="353" s="3" customFormat="1" ht="15" spans="1:12">
      <c r="A353" s="38">
        <v>5</v>
      </c>
      <c r="B353" s="114" t="s">
        <v>927</v>
      </c>
      <c r="C353" s="30" t="s">
        <v>928</v>
      </c>
      <c r="D353" s="40" t="s">
        <v>929</v>
      </c>
      <c r="E353" s="173" t="s">
        <v>930</v>
      </c>
      <c r="F353" s="40">
        <v>5110</v>
      </c>
      <c r="G353" s="38">
        <v>468</v>
      </c>
      <c r="H353" s="115">
        <f>G353*15</f>
        <v>7020</v>
      </c>
      <c r="I353" s="38">
        <f>H353+F353</f>
        <v>12130</v>
      </c>
      <c r="J353" s="38"/>
      <c r="K353" s="38"/>
      <c r="L353" s="38"/>
    </row>
    <row r="354" s="3" customFormat="1" ht="15" spans="1:12">
      <c r="A354" s="38">
        <v>6</v>
      </c>
      <c r="B354" s="108" t="s">
        <v>931</v>
      </c>
      <c r="C354" s="21" t="s">
        <v>932</v>
      </c>
      <c r="D354" s="40" t="s">
        <v>933</v>
      </c>
      <c r="E354" s="173" t="s">
        <v>934</v>
      </c>
      <c r="F354" s="40">
        <v>4106</v>
      </c>
      <c r="G354" s="38">
        <v>666</v>
      </c>
      <c r="H354" s="109">
        <v>9990</v>
      </c>
      <c r="I354" s="118">
        <v>18077</v>
      </c>
      <c r="J354" s="118"/>
      <c r="K354" s="118"/>
      <c r="L354" s="40"/>
    </row>
    <row r="355" s="3" customFormat="1" ht="15" spans="1:12">
      <c r="A355" s="38"/>
      <c r="B355" s="112"/>
      <c r="C355" s="26"/>
      <c r="D355" s="40" t="s">
        <v>935</v>
      </c>
      <c r="E355" s="38"/>
      <c r="F355" s="40">
        <v>3981</v>
      </c>
      <c r="G355" s="38"/>
      <c r="H355" s="113"/>
      <c r="I355" s="120"/>
      <c r="J355" s="120"/>
      <c r="K355" s="120"/>
      <c r="L355" s="40"/>
    </row>
    <row r="356" s="3" customFormat="1" ht="15" spans="1:12">
      <c r="A356" s="38">
        <v>7</v>
      </c>
      <c r="B356" s="116" t="s">
        <v>936</v>
      </c>
      <c r="C356" s="21" t="s">
        <v>937</v>
      </c>
      <c r="D356" s="40" t="s">
        <v>938</v>
      </c>
      <c r="E356" s="173" t="s">
        <v>939</v>
      </c>
      <c r="F356" s="40">
        <v>46857</v>
      </c>
      <c r="G356" s="38">
        <v>666</v>
      </c>
      <c r="H356" s="109">
        <v>9990</v>
      </c>
      <c r="I356" s="41">
        <f>H356+F356+F357</f>
        <v>63287</v>
      </c>
      <c r="J356" s="41"/>
      <c r="K356" s="41"/>
      <c r="L356" s="40"/>
    </row>
    <row r="357" s="3" customFormat="1" ht="15" spans="1:12">
      <c r="A357" s="38"/>
      <c r="B357" s="117"/>
      <c r="C357" s="26"/>
      <c r="D357" s="40"/>
      <c r="E357" s="38"/>
      <c r="F357" s="40">
        <v>6440</v>
      </c>
      <c r="G357" s="38"/>
      <c r="H357" s="113"/>
      <c r="I357" s="47"/>
      <c r="J357" s="47"/>
      <c r="K357" s="47"/>
      <c r="L357" s="40"/>
    </row>
    <row r="358" s="3" customFormat="1" ht="15" spans="1:12">
      <c r="A358" s="38">
        <v>8</v>
      </c>
      <c r="B358" s="114" t="s">
        <v>940</v>
      </c>
      <c r="C358" s="30" t="s">
        <v>941</v>
      </c>
      <c r="D358" s="40" t="s">
        <v>942</v>
      </c>
      <c r="E358" s="173" t="s">
        <v>943</v>
      </c>
      <c r="F358" s="40">
        <v>6440</v>
      </c>
      <c r="G358" s="38">
        <v>644</v>
      </c>
      <c r="H358" s="115">
        <v>9660</v>
      </c>
      <c r="I358" s="77">
        <v>16100</v>
      </c>
      <c r="J358" s="77"/>
      <c r="K358" s="77"/>
      <c r="L358" s="40"/>
    </row>
    <row r="359" s="3" customFormat="1" ht="15" spans="1:12">
      <c r="A359" s="38">
        <v>9</v>
      </c>
      <c r="B359" s="114" t="s">
        <v>944</v>
      </c>
      <c r="C359" s="30" t="s">
        <v>945</v>
      </c>
      <c r="D359" s="40" t="s">
        <v>946</v>
      </c>
      <c r="E359" s="173" t="s">
        <v>947</v>
      </c>
      <c r="F359" s="40">
        <v>23804</v>
      </c>
      <c r="G359" s="38">
        <v>536</v>
      </c>
      <c r="H359" s="115">
        <v>8040</v>
      </c>
      <c r="I359" s="38">
        <f>H359+F359</f>
        <v>31844</v>
      </c>
      <c r="J359" s="38"/>
      <c r="K359" s="38"/>
      <c r="L359" s="38"/>
    </row>
    <row r="360" s="3" customFormat="1" ht="15" spans="1:12">
      <c r="A360" s="38">
        <v>10</v>
      </c>
      <c r="B360" s="114" t="s">
        <v>948</v>
      </c>
      <c r="C360" s="30" t="s">
        <v>949</v>
      </c>
      <c r="D360" s="40" t="s">
        <v>950</v>
      </c>
      <c r="E360" s="173" t="s">
        <v>951</v>
      </c>
      <c r="F360" s="40">
        <v>60023</v>
      </c>
      <c r="G360" s="38">
        <v>666</v>
      </c>
      <c r="H360" s="115">
        <v>9990</v>
      </c>
      <c r="I360" s="77">
        <v>70013</v>
      </c>
      <c r="J360" s="77"/>
      <c r="K360" s="77"/>
      <c r="L360" s="40"/>
    </row>
    <row r="361" s="3" customFormat="1" ht="15" spans="1:12">
      <c r="A361" s="38">
        <v>11</v>
      </c>
      <c r="B361" s="114" t="s">
        <v>952</v>
      </c>
      <c r="C361" s="30" t="s">
        <v>953</v>
      </c>
      <c r="D361" s="40" t="s">
        <v>954</v>
      </c>
      <c r="E361" s="173" t="s">
        <v>955</v>
      </c>
      <c r="F361" s="40">
        <v>6344</v>
      </c>
      <c r="G361" s="38">
        <v>520</v>
      </c>
      <c r="H361" s="115">
        <v>7800</v>
      </c>
      <c r="I361" s="77">
        <v>14144</v>
      </c>
      <c r="J361" s="77"/>
      <c r="K361" s="77"/>
      <c r="L361" s="40"/>
    </row>
    <row r="362" s="3" customFormat="1" ht="15" spans="1:12">
      <c r="A362" s="38">
        <v>12</v>
      </c>
      <c r="B362" s="108" t="s">
        <v>956</v>
      </c>
      <c r="C362" s="21" t="s">
        <v>957</v>
      </c>
      <c r="D362" s="40" t="s">
        <v>958</v>
      </c>
      <c r="E362" s="173" t="s">
        <v>959</v>
      </c>
      <c r="F362" s="40">
        <v>8671</v>
      </c>
      <c r="G362" s="38">
        <v>666</v>
      </c>
      <c r="H362" s="109">
        <v>9990</v>
      </c>
      <c r="I362" s="118">
        <v>22720</v>
      </c>
      <c r="J362" s="118"/>
      <c r="K362" s="118"/>
      <c r="L362" s="40"/>
    </row>
    <row r="363" s="3" customFormat="1" ht="15" spans="1:12">
      <c r="A363" s="38"/>
      <c r="B363" s="112"/>
      <c r="C363" s="26"/>
      <c r="D363" s="40" t="s">
        <v>960</v>
      </c>
      <c r="E363" s="38"/>
      <c r="F363" s="40">
        <v>4059</v>
      </c>
      <c r="G363" s="38"/>
      <c r="H363" s="113"/>
      <c r="I363" s="120"/>
      <c r="J363" s="120"/>
      <c r="K363" s="120"/>
      <c r="L363" s="40"/>
    </row>
    <row r="364" s="3" customFormat="1" ht="15" spans="1:12">
      <c r="A364" s="38">
        <v>13</v>
      </c>
      <c r="B364" s="108" t="s">
        <v>961</v>
      </c>
      <c r="C364" s="21" t="s">
        <v>962</v>
      </c>
      <c r="D364" s="40" t="s">
        <v>963</v>
      </c>
      <c r="E364" s="173" t="s">
        <v>964</v>
      </c>
      <c r="F364" s="40">
        <v>59149</v>
      </c>
      <c r="G364" s="38">
        <v>666</v>
      </c>
      <c r="H364" s="109">
        <v>9990</v>
      </c>
      <c r="I364" s="41">
        <f>H364+F364+F365+F366+F367+F368+F369</f>
        <v>115528</v>
      </c>
      <c r="J364" s="41"/>
      <c r="K364" s="41"/>
      <c r="L364" s="40"/>
    </row>
    <row r="365" s="3" customFormat="1" ht="15" spans="1:12">
      <c r="A365" s="38"/>
      <c r="B365" s="110"/>
      <c r="C365" s="35"/>
      <c r="D365" s="40"/>
      <c r="E365" s="38"/>
      <c r="F365" s="40">
        <v>6438</v>
      </c>
      <c r="G365" s="38"/>
      <c r="H365" s="111"/>
      <c r="I365" s="44"/>
      <c r="J365" s="44"/>
      <c r="K365" s="44"/>
      <c r="L365" s="40"/>
    </row>
    <row r="366" s="3" customFormat="1" ht="15" spans="1:12">
      <c r="A366" s="38"/>
      <c r="B366" s="110"/>
      <c r="C366" s="35"/>
      <c r="D366" s="40" t="s">
        <v>965</v>
      </c>
      <c r="E366" s="38"/>
      <c r="F366" s="40">
        <v>5677</v>
      </c>
      <c r="G366" s="38"/>
      <c r="H366" s="111"/>
      <c r="I366" s="44"/>
      <c r="J366" s="44"/>
      <c r="K366" s="44"/>
      <c r="L366" s="40"/>
    </row>
    <row r="367" s="3" customFormat="1" ht="15" spans="1:12">
      <c r="A367" s="38"/>
      <c r="B367" s="110"/>
      <c r="C367" s="35"/>
      <c r="D367" s="40" t="s">
        <v>966</v>
      </c>
      <c r="E367" s="38"/>
      <c r="F367" s="40">
        <v>27848</v>
      </c>
      <c r="G367" s="38"/>
      <c r="H367" s="111"/>
      <c r="I367" s="44"/>
      <c r="J367" s="44"/>
      <c r="K367" s="44"/>
      <c r="L367" s="40"/>
    </row>
    <row r="368" s="3" customFormat="1" ht="15" spans="1:12">
      <c r="A368" s="38"/>
      <c r="B368" s="110"/>
      <c r="C368" s="35"/>
      <c r="D368" s="40"/>
      <c r="E368" s="38"/>
      <c r="F368" s="40">
        <v>2503</v>
      </c>
      <c r="G368" s="38"/>
      <c r="H368" s="111"/>
      <c r="I368" s="44"/>
      <c r="J368" s="44"/>
      <c r="K368" s="44"/>
      <c r="L368" s="40"/>
    </row>
    <row r="369" s="3" customFormat="1" ht="15" spans="1:12">
      <c r="A369" s="38"/>
      <c r="B369" s="112"/>
      <c r="C369" s="26"/>
      <c r="D369" s="40" t="s">
        <v>967</v>
      </c>
      <c r="E369" s="38"/>
      <c r="F369" s="40">
        <v>3923</v>
      </c>
      <c r="G369" s="38"/>
      <c r="H369" s="113"/>
      <c r="I369" s="47"/>
      <c r="J369" s="47"/>
      <c r="K369" s="47"/>
      <c r="L369" s="40"/>
    </row>
    <row r="370" s="3" customFormat="1" spans="1:12">
      <c r="A370" s="38">
        <v>14</v>
      </c>
      <c r="B370" s="12" t="s">
        <v>968</v>
      </c>
      <c r="C370" s="21" t="s">
        <v>969</v>
      </c>
      <c r="D370" s="12" t="s">
        <v>970</v>
      </c>
      <c r="E370" s="174" t="s">
        <v>971</v>
      </c>
      <c r="F370" s="12">
        <v>44936</v>
      </c>
      <c r="G370" s="12">
        <v>666</v>
      </c>
      <c r="H370" s="12">
        <v>9990</v>
      </c>
      <c r="I370" s="13">
        <v>113920</v>
      </c>
      <c r="J370" s="13"/>
      <c r="K370" s="13"/>
      <c r="L370" s="12"/>
    </row>
    <row r="371" s="3" customFormat="1" spans="1:12">
      <c r="A371" s="38"/>
      <c r="B371" s="12"/>
      <c r="C371" s="35"/>
      <c r="D371" s="12"/>
      <c r="E371" s="12"/>
      <c r="F371" s="12">
        <v>2750</v>
      </c>
      <c r="G371" s="12"/>
      <c r="H371" s="12"/>
      <c r="I371" s="33"/>
      <c r="J371" s="33"/>
      <c r="K371" s="33"/>
      <c r="L371" s="12"/>
    </row>
    <row r="372" s="3" customFormat="1" spans="1:12">
      <c r="A372" s="38"/>
      <c r="B372" s="12"/>
      <c r="C372" s="35"/>
      <c r="D372" s="12" t="s">
        <v>972</v>
      </c>
      <c r="E372" s="12"/>
      <c r="F372" s="12">
        <v>49085</v>
      </c>
      <c r="G372" s="12"/>
      <c r="H372" s="12"/>
      <c r="I372" s="33"/>
      <c r="J372" s="33"/>
      <c r="K372" s="33"/>
      <c r="L372" s="12"/>
    </row>
    <row r="373" s="3" customFormat="1" spans="1:12">
      <c r="A373" s="38"/>
      <c r="B373" s="12"/>
      <c r="C373" s="35"/>
      <c r="D373" s="12"/>
      <c r="E373" s="12"/>
      <c r="F373" s="12">
        <v>1544</v>
      </c>
      <c r="G373" s="12"/>
      <c r="H373" s="12"/>
      <c r="I373" s="33"/>
      <c r="J373" s="33"/>
      <c r="K373" s="33"/>
      <c r="L373" s="12"/>
    </row>
    <row r="374" s="3" customFormat="1" spans="1:12">
      <c r="A374" s="38"/>
      <c r="B374" s="12"/>
      <c r="C374" s="26"/>
      <c r="D374" s="12" t="s">
        <v>973</v>
      </c>
      <c r="E374" s="12"/>
      <c r="F374" s="12">
        <v>5615</v>
      </c>
      <c r="G374" s="12"/>
      <c r="H374" s="12"/>
      <c r="I374" s="19"/>
      <c r="J374" s="19"/>
      <c r="K374" s="19"/>
      <c r="L374" s="12"/>
    </row>
    <row r="375" s="3" customFormat="1" spans="1:12">
      <c r="A375" s="42">
        <v>15</v>
      </c>
      <c r="B375" s="13" t="s">
        <v>974</v>
      </c>
      <c r="C375" s="21" t="s">
        <v>975</v>
      </c>
      <c r="D375" s="12" t="s">
        <v>976</v>
      </c>
      <c r="E375" s="175" t="s">
        <v>977</v>
      </c>
      <c r="F375" s="12">
        <v>142286</v>
      </c>
      <c r="G375" s="13">
        <v>666</v>
      </c>
      <c r="H375" s="13">
        <v>9990</v>
      </c>
      <c r="I375" s="13">
        <v>157892</v>
      </c>
      <c r="J375" s="13"/>
      <c r="K375" s="13"/>
      <c r="L375" s="12"/>
    </row>
    <row r="376" s="3" customFormat="1" spans="1:12">
      <c r="A376" s="48"/>
      <c r="B376" s="19"/>
      <c r="C376" s="26"/>
      <c r="D376" s="12"/>
      <c r="E376" s="19"/>
      <c r="F376" s="12">
        <v>5616</v>
      </c>
      <c r="G376" s="19"/>
      <c r="H376" s="19"/>
      <c r="I376" s="19"/>
      <c r="J376" s="19"/>
      <c r="K376" s="19"/>
      <c r="L376" s="12"/>
    </row>
    <row r="377" s="3" customFormat="1" spans="1:12">
      <c r="A377" s="38">
        <v>16</v>
      </c>
      <c r="B377" s="12" t="s">
        <v>978</v>
      </c>
      <c r="C377" s="21" t="s">
        <v>979</v>
      </c>
      <c r="D377" s="12" t="s">
        <v>980</v>
      </c>
      <c r="E377" s="174" t="s">
        <v>981</v>
      </c>
      <c r="F377" s="12">
        <v>34802</v>
      </c>
      <c r="G377" s="12">
        <v>666</v>
      </c>
      <c r="H377" s="13">
        <v>9990</v>
      </c>
      <c r="I377" s="13">
        <v>53582</v>
      </c>
      <c r="J377" s="13"/>
      <c r="K377" s="13"/>
      <c r="L377" s="12"/>
    </row>
    <row r="378" s="3" customFormat="1" spans="1:12">
      <c r="A378" s="38"/>
      <c r="B378" s="12"/>
      <c r="C378" s="35"/>
      <c r="D378" s="12"/>
      <c r="E378" s="12"/>
      <c r="F378" s="12">
        <v>3801</v>
      </c>
      <c r="G378" s="12"/>
      <c r="H378" s="33"/>
      <c r="I378" s="33"/>
      <c r="J378" s="33"/>
      <c r="K378" s="33"/>
      <c r="L378" s="12"/>
    </row>
    <row r="379" s="3" customFormat="1" spans="1:12">
      <c r="A379" s="38"/>
      <c r="B379" s="12"/>
      <c r="C379" s="26"/>
      <c r="D379" s="12" t="s">
        <v>982</v>
      </c>
      <c r="E379" s="12"/>
      <c r="F379" s="12">
        <v>4989</v>
      </c>
      <c r="G379" s="12"/>
      <c r="H379" s="19"/>
      <c r="I379" s="19"/>
      <c r="J379" s="19"/>
      <c r="K379" s="19"/>
      <c r="L379" s="12"/>
    </row>
    <row r="380" s="3" customFormat="1" spans="1:12">
      <c r="A380" s="42">
        <v>17</v>
      </c>
      <c r="B380" s="13" t="s">
        <v>983</v>
      </c>
      <c r="C380" s="21" t="s">
        <v>984</v>
      </c>
      <c r="D380" s="12" t="s">
        <v>985</v>
      </c>
      <c r="E380" s="175" t="s">
        <v>986</v>
      </c>
      <c r="F380" s="12">
        <v>48524</v>
      </c>
      <c r="G380" s="13">
        <v>666</v>
      </c>
      <c r="H380" s="13">
        <v>9990</v>
      </c>
      <c r="I380" s="13">
        <v>129300</v>
      </c>
      <c r="J380" s="13"/>
      <c r="K380" s="13"/>
      <c r="L380" s="12"/>
    </row>
    <row r="381" s="3" customFormat="1" spans="1:12">
      <c r="A381" s="45"/>
      <c r="B381" s="33"/>
      <c r="C381" s="35"/>
      <c r="D381" s="12"/>
      <c r="E381" s="33"/>
      <c r="F381" s="12">
        <v>3500</v>
      </c>
      <c r="G381" s="33"/>
      <c r="H381" s="33"/>
      <c r="I381" s="33"/>
      <c r="J381" s="33"/>
      <c r="K381" s="33"/>
      <c r="L381" s="12"/>
    </row>
    <row r="382" s="3" customFormat="1" spans="1:12">
      <c r="A382" s="45"/>
      <c r="B382" s="33"/>
      <c r="C382" s="35"/>
      <c r="D382" s="12" t="s">
        <v>987</v>
      </c>
      <c r="E382" s="33"/>
      <c r="F382" s="12">
        <v>24746</v>
      </c>
      <c r="G382" s="33"/>
      <c r="H382" s="33"/>
      <c r="I382" s="33"/>
      <c r="J382" s="33"/>
      <c r="K382" s="33"/>
      <c r="L382" s="12"/>
    </row>
    <row r="383" s="3" customFormat="1" spans="1:12">
      <c r="A383" s="45"/>
      <c r="B383" s="33"/>
      <c r="C383" s="35"/>
      <c r="D383" s="12" t="s">
        <v>988</v>
      </c>
      <c r="E383" s="33"/>
      <c r="F383" s="12">
        <v>39019</v>
      </c>
      <c r="G383" s="33"/>
      <c r="H383" s="33"/>
      <c r="I383" s="33"/>
      <c r="J383" s="33"/>
      <c r="K383" s="33"/>
      <c r="L383" s="12"/>
    </row>
    <row r="384" s="3" customFormat="1" spans="1:12">
      <c r="A384" s="48"/>
      <c r="B384" s="19"/>
      <c r="C384" s="26"/>
      <c r="D384" s="12"/>
      <c r="E384" s="19"/>
      <c r="F384" s="12">
        <v>3521</v>
      </c>
      <c r="G384" s="19"/>
      <c r="H384" s="19"/>
      <c r="I384" s="19"/>
      <c r="J384" s="19"/>
      <c r="K384" s="19"/>
      <c r="L384" s="12"/>
    </row>
    <row r="385" s="3" customFormat="1" spans="1:12">
      <c r="A385" s="38">
        <v>18</v>
      </c>
      <c r="B385" s="12" t="s">
        <v>989</v>
      </c>
      <c r="C385" s="21" t="s">
        <v>990</v>
      </c>
      <c r="D385" s="12" t="s">
        <v>991</v>
      </c>
      <c r="E385" s="174" t="s">
        <v>992</v>
      </c>
      <c r="F385" s="12">
        <v>41694</v>
      </c>
      <c r="G385" s="12">
        <v>666</v>
      </c>
      <c r="H385" s="13">
        <v>9990</v>
      </c>
      <c r="I385" s="13">
        <v>58908</v>
      </c>
      <c r="J385" s="13"/>
      <c r="K385" s="13"/>
      <c r="L385" s="12"/>
    </row>
    <row r="386" s="3" customFormat="1" spans="1:12">
      <c r="A386" s="38"/>
      <c r="B386" s="12"/>
      <c r="C386" s="35"/>
      <c r="D386" s="12"/>
      <c r="E386" s="12"/>
      <c r="F386" s="12">
        <v>3395</v>
      </c>
      <c r="G386" s="12"/>
      <c r="H386" s="33"/>
      <c r="I386" s="33"/>
      <c r="J386" s="33"/>
      <c r="K386" s="33"/>
      <c r="L386" s="12"/>
    </row>
    <row r="387" s="3" customFormat="1" spans="1:12">
      <c r="A387" s="38"/>
      <c r="B387" s="12"/>
      <c r="C387" s="26"/>
      <c r="D387" s="12" t="s">
        <v>993</v>
      </c>
      <c r="E387" s="12"/>
      <c r="F387" s="12">
        <v>3829</v>
      </c>
      <c r="G387" s="12"/>
      <c r="H387" s="19"/>
      <c r="I387" s="19"/>
      <c r="J387" s="19"/>
      <c r="K387" s="19"/>
      <c r="L387" s="12"/>
    </row>
    <row r="388" s="3" customFormat="1" spans="1:12">
      <c r="A388" s="38">
        <v>19</v>
      </c>
      <c r="B388" s="12" t="s">
        <v>994</v>
      </c>
      <c r="C388" s="21" t="s">
        <v>995</v>
      </c>
      <c r="D388" s="12" t="s">
        <v>996</v>
      </c>
      <c r="E388" s="174" t="s">
        <v>997</v>
      </c>
      <c r="F388" s="12">
        <v>46942</v>
      </c>
      <c r="G388" s="12">
        <v>666</v>
      </c>
      <c r="H388" s="13">
        <v>9990</v>
      </c>
      <c r="I388" s="13">
        <v>66195</v>
      </c>
      <c r="J388" s="13"/>
      <c r="K388" s="13"/>
      <c r="L388" s="12"/>
    </row>
    <row r="389" s="3" customFormat="1" spans="1:12">
      <c r="A389" s="38"/>
      <c r="B389" s="12"/>
      <c r="C389" s="35"/>
      <c r="D389" s="12"/>
      <c r="E389" s="12"/>
      <c r="F389" s="12">
        <v>5259</v>
      </c>
      <c r="G389" s="12"/>
      <c r="H389" s="33"/>
      <c r="I389" s="33"/>
      <c r="J389" s="33"/>
      <c r="K389" s="33"/>
      <c r="L389" s="12"/>
    </row>
    <row r="390" s="3" customFormat="1" spans="1:12">
      <c r="A390" s="38"/>
      <c r="B390" s="12"/>
      <c r="C390" s="26"/>
      <c r="D390" s="12" t="s">
        <v>998</v>
      </c>
      <c r="E390" s="12"/>
      <c r="F390" s="12">
        <v>4004</v>
      </c>
      <c r="G390" s="12"/>
      <c r="H390" s="19"/>
      <c r="I390" s="19"/>
      <c r="J390" s="19"/>
      <c r="K390" s="19"/>
      <c r="L390" s="12"/>
    </row>
    <row r="391" s="3" customFormat="1" spans="1:12">
      <c r="A391" s="38">
        <v>20</v>
      </c>
      <c r="B391" s="12" t="s">
        <v>999</v>
      </c>
      <c r="C391" s="21" t="s">
        <v>1000</v>
      </c>
      <c r="D391" s="12" t="s">
        <v>1001</v>
      </c>
      <c r="E391" s="174" t="s">
        <v>1002</v>
      </c>
      <c r="F391" s="12">
        <v>38643</v>
      </c>
      <c r="G391" s="12">
        <v>666</v>
      </c>
      <c r="H391" s="13">
        <v>9990</v>
      </c>
      <c r="I391" s="13">
        <v>115719</v>
      </c>
      <c r="J391" s="13"/>
      <c r="K391" s="13"/>
      <c r="L391" s="12"/>
    </row>
    <row r="392" s="3" customFormat="1" spans="1:12">
      <c r="A392" s="38"/>
      <c r="B392" s="12"/>
      <c r="C392" s="35"/>
      <c r="D392" s="12" t="s">
        <v>1003</v>
      </c>
      <c r="E392" s="12"/>
      <c r="F392" s="12">
        <v>43379</v>
      </c>
      <c r="G392" s="12"/>
      <c r="H392" s="33"/>
      <c r="I392" s="33"/>
      <c r="J392" s="33"/>
      <c r="K392" s="33"/>
      <c r="L392" s="12"/>
    </row>
    <row r="393" s="3" customFormat="1" spans="1:12">
      <c r="A393" s="38"/>
      <c r="B393" s="12"/>
      <c r="C393" s="35"/>
      <c r="D393" s="12"/>
      <c r="E393" s="12"/>
      <c r="F393" s="12">
        <v>7070</v>
      </c>
      <c r="G393" s="12"/>
      <c r="H393" s="33"/>
      <c r="I393" s="33"/>
      <c r="J393" s="33"/>
      <c r="K393" s="33"/>
      <c r="L393" s="12"/>
    </row>
    <row r="394" s="3" customFormat="1" spans="1:12">
      <c r="A394" s="38"/>
      <c r="B394" s="12"/>
      <c r="C394" s="35"/>
      <c r="D394" s="12" t="s">
        <v>1004</v>
      </c>
      <c r="E394" s="12"/>
      <c r="F394" s="12">
        <v>7419</v>
      </c>
      <c r="G394" s="12"/>
      <c r="H394" s="33"/>
      <c r="I394" s="33"/>
      <c r="J394" s="33"/>
      <c r="K394" s="33"/>
      <c r="L394" s="12"/>
    </row>
    <row r="395" s="3" customFormat="1" spans="1:12">
      <c r="A395" s="38"/>
      <c r="B395" s="12"/>
      <c r="C395" s="35"/>
      <c r="D395" s="12" t="s">
        <v>1005</v>
      </c>
      <c r="E395" s="12"/>
      <c r="F395" s="12">
        <v>5548</v>
      </c>
      <c r="G395" s="12"/>
      <c r="H395" s="33"/>
      <c r="I395" s="33"/>
      <c r="J395" s="33"/>
      <c r="K395" s="33"/>
      <c r="L395" s="12"/>
    </row>
    <row r="396" s="3" customFormat="1" spans="1:12">
      <c r="A396" s="38"/>
      <c r="B396" s="12"/>
      <c r="C396" s="26"/>
      <c r="D396" s="12" t="s">
        <v>1006</v>
      </c>
      <c r="E396" s="12"/>
      <c r="F396" s="12">
        <v>3670</v>
      </c>
      <c r="G396" s="12"/>
      <c r="H396" s="19"/>
      <c r="I396" s="19"/>
      <c r="J396" s="19"/>
      <c r="K396" s="19"/>
      <c r="L396" s="12"/>
    </row>
    <row r="397" s="3" customFormat="1" spans="1:12">
      <c r="A397" s="38">
        <v>21</v>
      </c>
      <c r="B397" s="12" t="s">
        <v>1007</v>
      </c>
      <c r="C397" s="21" t="s">
        <v>1008</v>
      </c>
      <c r="D397" s="12" t="s">
        <v>1009</v>
      </c>
      <c r="E397" s="174" t="s">
        <v>1010</v>
      </c>
      <c r="F397" s="12">
        <v>46398</v>
      </c>
      <c r="G397" s="12">
        <v>649</v>
      </c>
      <c r="H397" s="13">
        <v>9735</v>
      </c>
      <c r="I397" s="13">
        <v>115630</v>
      </c>
      <c r="J397" s="13"/>
      <c r="K397" s="13"/>
      <c r="L397" s="12"/>
    </row>
    <row r="398" s="3" customFormat="1" spans="1:12">
      <c r="A398" s="38"/>
      <c r="B398" s="12"/>
      <c r="C398" s="35"/>
      <c r="D398" s="12" t="s">
        <v>1011</v>
      </c>
      <c r="E398" s="12"/>
      <c r="F398" s="12">
        <v>44186</v>
      </c>
      <c r="G398" s="12"/>
      <c r="H398" s="33"/>
      <c r="I398" s="33"/>
      <c r="J398" s="33"/>
      <c r="K398" s="33"/>
      <c r="L398" s="12"/>
    </row>
    <row r="399" s="3" customFormat="1" spans="1:12">
      <c r="A399" s="38"/>
      <c r="B399" s="12"/>
      <c r="C399" s="35"/>
      <c r="D399" s="12"/>
      <c r="E399" s="12"/>
      <c r="F399" s="12">
        <v>2961</v>
      </c>
      <c r="G399" s="12"/>
      <c r="H399" s="33"/>
      <c r="I399" s="33"/>
      <c r="J399" s="33"/>
      <c r="K399" s="33"/>
      <c r="L399" s="12"/>
    </row>
    <row r="400" s="3" customFormat="1" spans="1:12">
      <c r="A400" s="38"/>
      <c r="B400" s="12"/>
      <c r="C400" s="35"/>
      <c r="D400" s="12" t="s">
        <v>1012</v>
      </c>
      <c r="E400" s="12"/>
      <c r="F400" s="12">
        <v>7457</v>
      </c>
      <c r="G400" s="12"/>
      <c r="H400" s="33"/>
      <c r="I400" s="33"/>
      <c r="J400" s="33"/>
      <c r="K400" s="33"/>
      <c r="L400" s="12"/>
    </row>
    <row r="401" s="3" customFormat="1" spans="1:12">
      <c r="A401" s="38"/>
      <c r="B401" s="12"/>
      <c r="C401" s="26"/>
      <c r="D401" s="12" t="s">
        <v>1013</v>
      </c>
      <c r="E401" s="12"/>
      <c r="F401" s="12">
        <v>4893</v>
      </c>
      <c r="G401" s="12"/>
      <c r="H401" s="19"/>
      <c r="I401" s="19"/>
      <c r="J401" s="19"/>
      <c r="K401" s="19"/>
      <c r="L401" s="12"/>
    </row>
    <row r="402" s="2" customFormat="1" ht="15" spans="1:12">
      <c r="A402" s="70">
        <v>22</v>
      </c>
      <c r="B402" s="65" t="s">
        <v>1014</v>
      </c>
      <c r="C402" s="21" t="s">
        <v>1015</v>
      </c>
      <c r="D402" s="93" t="s">
        <v>1016</v>
      </c>
      <c r="E402" s="172" t="s">
        <v>1017</v>
      </c>
      <c r="F402" s="95">
        <v>32059</v>
      </c>
      <c r="G402" s="93">
        <v>666</v>
      </c>
      <c r="H402" s="38">
        <v>9990</v>
      </c>
      <c r="I402" s="42">
        <v>67583</v>
      </c>
      <c r="J402" s="93"/>
      <c r="K402" s="93"/>
      <c r="L402" s="93"/>
    </row>
    <row r="403" s="2" customFormat="1" ht="15" spans="1:12">
      <c r="A403" s="70"/>
      <c r="B403" s="65"/>
      <c r="C403" s="35"/>
      <c r="D403" s="93" t="s">
        <v>1018</v>
      </c>
      <c r="E403" s="121"/>
      <c r="F403" s="95">
        <v>16300</v>
      </c>
      <c r="G403" s="93"/>
      <c r="H403" s="38"/>
      <c r="I403" s="45"/>
      <c r="J403" s="93"/>
      <c r="K403" s="93"/>
      <c r="L403" s="93"/>
    </row>
    <row r="404" s="2" customFormat="1" ht="15" spans="1:12">
      <c r="A404" s="70"/>
      <c r="B404" s="65"/>
      <c r="C404" s="35"/>
      <c r="D404" s="93" t="s">
        <v>1019</v>
      </c>
      <c r="E404" s="121"/>
      <c r="F404" s="95">
        <v>6318</v>
      </c>
      <c r="G404" s="93"/>
      <c r="H404" s="38"/>
      <c r="I404" s="45"/>
      <c r="J404" s="93"/>
      <c r="K404" s="93"/>
      <c r="L404" s="93"/>
    </row>
    <row r="405" s="2" customFormat="1" ht="15" spans="1:12">
      <c r="A405" s="98"/>
      <c r="B405" s="39"/>
      <c r="C405" s="26"/>
      <c r="D405" s="93" t="s">
        <v>1020</v>
      </c>
      <c r="E405" s="122"/>
      <c r="F405" s="95">
        <v>2916</v>
      </c>
      <c r="G405" s="93"/>
      <c r="H405" s="38"/>
      <c r="I405" s="48"/>
      <c r="J405" s="93"/>
      <c r="K405" s="93"/>
      <c r="L405" s="93"/>
    </row>
    <row r="406" s="1" customFormat="1" ht="27" spans="1:12">
      <c r="A406" s="12">
        <v>23</v>
      </c>
      <c r="B406" s="59" t="s">
        <v>1021</v>
      </c>
      <c r="C406" s="30" t="s">
        <v>1022</v>
      </c>
      <c r="D406" s="17" t="s">
        <v>1023</v>
      </c>
      <c r="E406" s="11" t="s">
        <v>1024</v>
      </c>
      <c r="F406" s="12">
        <v>54775</v>
      </c>
      <c r="G406" s="59">
        <v>666</v>
      </c>
      <c r="H406" s="59">
        <v>9990</v>
      </c>
      <c r="I406" s="12">
        <v>64765</v>
      </c>
      <c r="J406" s="11"/>
      <c r="K406" s="60"/>
      <c r="L406" s="12"/>
    </row>
    <row r="407" s="3" customFormat="1" spans="1:12">
      <c r="A407" s="38" t="s">
        <v>7</v>
      </c>
      <c r="B407" s="38"/>
      <c r="C407" s="38"/>
      <c r="D407" s="38">
        <v>50</v>
      </c>
      <c r="E407" s="38"/>
      <c r="F407" s="38">
        <v>1336592</v>
      </c>
      <c r="G407" s="38">
        <f>SUM(G343:G406)</f>
        <v>14715</v>
      </c>
      <c r="H407" s="38">
        <f>SUM(H343:H406)</f>
        <v>220725</v>
      </c>
      <c r="I407" s="38">
        <f>SUM(I343:I406)</f>
        <v>1557317</v>
      </c>
      <c r="J407" s="38"/>
      <c r="K407" s="38"/>
      <c r="L407" s="38"/>
    </row>
    <row r="408" s="3" customFormat="1"/>
    <row r="409" s="1" customFormat="1" ht="46.5" customHeight="1" spans="1:12">
      <c r="A409" s="9" t="s">
        <v>1025</v>
      </c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</row>
    <row r="410" s="1" customFormat="1" ht="27.75" customHeight="1" spans="1:12">
      <c r="A410" s="10" t="s">
        <v>208</v>
      </c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</row>
    <row r="411" s="1" customFormat="1" ht="30" customHeight="1" spans="1:12">
      <c r="A411" s="11" t="s">
        <v>2</v>
      </c>
      <c r="B411" s="12" t="s">
        <v>3</v>
      </c>
      <c r="C411" s="13" t="s">
        <v>4</v>
      </c>
      <c r="D411" s="14" t="s">
        <v>5</v>
      </c>
      <c r="E411" s="15"/>
      <c r="F411" s="16"/>
      <c r="G411" s="17" t="s">
        <v>6</v>
      </c>
      <c r="H411" s="18"/>
      <c r="I411" s="54" t="s">
        <v>7</v>
      </c>
      <c r="J411" s="12" t="s">
        <v>8</v>
      </c>
      <c r="K411" s="12"/>
      <c r="L411" s="12" t="s">
        <v>9</v>
      </c>
    </row>
    <row r="412" s="1" customFormat="1" ht="38.1" customHeight="1" spans="1:12">
      <c r="A412" s="11"/>
      <c r="B412" s="12"/>
      <c r="C412" s="19"/>
      <c r="D412" s="12" t="s">
        <v>123</v>
      </c>
      <c r="E412" s="12" t="s">
        <v>11</v>
      </c>
      <c r="F412" s="11" t="s">
        <v>12</v>
      </c>
      <c r="G412" s="11" t="s">
        <v>13</v>
      </c>
      <c r="H412" s="11" t="s">
        <v>14</v>
      </c>
      <c r="I412" s="55"/>
      <c r="J412" s="12" t="s">
        <v>15</v>
      </c>
      <c r="K412" s="12" t="s">
        <v>16</v>
      </c>
      <c r="L412" s="12"/>
    </row>
    <row r="413" s="1" customFormat="1" ht="14.25" spans="1:12">
      <c r="A413" s="11">
        <v>1</v>
      </c>
      <c r="B413" s="123" t="s">
        <v>1026</v>
      </c>
      <c r="C413" s="30" t="s">
        <v>1027</v>
      </c>
      <c r="D413" s="12" t="s">
        <v>1028</v>
      </c>
      <c r="E413" s="12">
        <v>80673</v>
      </c>
      <c r="F413" s="123">
        <v>2428</v>
      </c>
      <c r="G413" s="11">
        <v>85</v>
      </c>
      <c r="H413" s="123">
        <v>1275</v>
      </c>
      <c r="I413" s="11">
        <v>3703</v>
      </c>
      <c r="J413" s="11"/>
      <c r="K413" s="123"/>
      <c r="L413" s="12"/>
    </row>
    <row r="414" s="1" customFormat="1" ht="14.25" spans="1:12">
      <c r="A414" s="11">
        <v>2</v>
      </c>
      <c r="B414" s="123" t="s">
        <v>1029</v>
      </c>
      <c r="C414" s="30" t="s">
        <v>1030</v>
      </c>
      <c r="D414" s="12" t="s">
        <v>1031</v>
      </c>
      <c r="E414" s="12">
        <v>80616</v>
      </c>
      <c r="F414" s="123">
        <v>6363</v>
      </c>
      <c r="G414" s="11">
        <v>285</v>
      </c>
      <c r="H414" s="123">
        <v>4275</v>
      </c>
      <c r="I414" s="11">
        <v>10638</v>
      </c>
      <c r="J414" s="11"/>
      <c r="K414" s="123"/>
      <c r="L414" s="12"/>
    </row>
    <row r="415" s="1" customFormat="1" ht="15.75" customHeight="1" spans="1:12">
      <c r="A415" s="11">
        <v>3</v>
      </c>
      <c r="B415" s="123" t="s">
        <v>1032</v>
      </c>
      <c r="C415" s="30" t="s">
        <v>1033</v>
      </c>
      <c r="D415" s="12" t="s">
        <v>1034</v>
      </c>
      <c r="E415" s="12"/>
      <c r="F415" s="123">
        <v>3400</v>
      </c>
      <c r="G415" s="11">
        <v>156</v>
      </c>
      <c r="H415" s="123">
        <v>2340</v>
      </c>
      <c r="I415" s="11">
        <v>5740</v>
      </c>
      <c r="J415" s="11"/>
      <c r="K415" s="123"/>
      <c r="L415" s="12"/>
    </row>
    <row r="416" s="1" customFormat="1" ht="14.25" spans="1:12">
      <c r="A416" s="11">
        <v>4</v>
      </c>
      <c r="B416" s="123" t="s">
        <v>1035</v>
      </c>
      <c r="C416" s="30" t="s">
        <v>1036</v>
      </c>
      <c r="D416" s="12" t="s">
        <v>1037</v>
      </c>
      <c r="E416" s="174" t="s">
        <v>1038</v>
      </c>
      <c r="F416" s="123">
        <v>4709</v>
      </c>
      <c r="G416" s="11">
        <v>45</v>
      </c>
      <c r="H416" s="123">
        <v>675</v>
      </c>
      <c r="I416" s="11">
        <v>5384</v>
      </c>
      <c r="J416" s="11"/>
      <c r="K416" s="123"/>
      <c r="L416" s="12"/>
    </row>
    <row r="417" s="1" customFormat="1" ht="14.25" spans="1:12">
      <c r="A417" s="11">
        <v>5</v>
      </c>
      <c r="B417" s="123" t="s">
        <v>1039</v>
      </c>
      <c r="C417" s="30" t="s">
        <v>1040</v>
      </c>
      <c r="D417" s="12" t="s">
        <v>1041</v>
      </c>
      <c r="E417" s="174" t="s">
        <v>1042</v>
      </c>
      <c r="F417" s="123">
        <v>33025</v>
      </c>
      <c r="G417" s="11">
        <v>559</v>
      </c>
      <c r="H417" s="123">
        <v>8385</v>
      </c>
      <c r="I417" s="11">
        <v>41410</v>
      </c>
      <c r="J417" s="11"/>
      <c r="K417" s="123"/>
      <c r="L417" s="12"/>
    </row>
    <row r="418" s="1" customFormat="1" ht="14.25" spans="1:12">
      <c r="A418" s="11">
        <v>6</v>
      </c>
      <c r="B418" s="123" t="s">
        <v>1043</v>
      </c>
      <c r="C418" s="30" t="s">
        <v>1044</v>
      </c>
      <c r="D418" s="12" t="s">
        <v>1045</v>
      </c>
      <c r="E418" s="174" t="s">
        <v>1046</v>
      </c>
      <c r="F418" s="123">
        <v>2618</v>
      </c>
      <c r="G418" s="11">
        <v>666</v>
      </c>
      <c r="H418" s="123">
        <v>9990</v>
      </c>
      <c r="I418" s="11">
        <v>12608</v>
      </c>
      <c r="J418" s="11"/>
      <c r="K418" s="123"/>
      <c r="L418" s="12"/>
    </row>
    <row r="419" s="1" customFormat="1" ht="14.25" spans="1:12">
      <c r="A419" s="11">
        <v>7</v>
      </c>
      <c r="B419" s="123" t="s">
        <v>1047</v>
      </c>
      <c r="C419" s="30" t="s">
        <v>1048</v>
      </c>
      <c r="D419" s="12" t="s">
        <v>1049</v>
      </c>
      <c r="E419" s="12">
        <v>80660</v>
      </c>
      <c r="F419" s="123">
        <v>2719</v>
      </c>
      <c r="G419" s="11">
        <v>51</v>
      </c>
      <c r="H419" s="123">
        <v>765</v>
      </c>
      <c r="I419" s="11">
        <v>3484</v>
      </c>
      <c r="J419" s="11"/>
      <c r="K419" s="123"/>
      <c r="L419" s="12"/>
    </row>
    <row r="420" s="1" customFormat="1" ht="14.25" spans="1:12">
      <c r="A420" s="11">
        <v>8</v>
      </c>
      <c r="B420" s="123" t="s">
        <v>1050</v>
      </c>
      <c r="C420" s="30" t="s">
        <v>816</v>
      </c>
      <c r="D420" s="12" t="s">
        <v>1051</v>
      </c>
      <c r="E420" s="174" t="s">
        <v>1052</v>
      </c>
      <c r="F420" s="123">
        <v>6531</v>
      </c>
      <c r="G420" s="11">
        <v>627</v>
      </c>
      <c r="H420" s="123">
        <v>9405</v>
      </c>
      <c r="I420" s="11">
        <v>15936</v>
      </c>
      <c r="J420" s="11"/>
      <c r="K420" s="123"/>
      <c r="L420" s="12"/>
    </row>
    <row r="421" s="1" customFormat="1" ht="14.25" spans="1:12">
      <c r="A421" s="11">
        <v>9</v>
      </c>
      <c r="B421" s="123" t="s">
        <v>1053</v>
      </c>
      <c r="C421" s="30" t="s">
        <v>1054</v>
      </c>
      <c r="D421" s="12" t="s">
        <v>1055</v>
      </c>
      <c r="E421" s="12">
        <v>80030</v>
      </c>
      <c r="F421" s="123">
        <v>8738</v>
      </c>
      <c r="G421" s="11">
        <v>400</v>
      </c>
      <c r="H421" s="123">
        <v>6000</v>
      </c>
      <c r="I421" s="11">
        <v>14738</v>
      </c>
      <c r="J421" s="11"/>
      <c r="K421" s="123"/>
      <c r="L421" s="12"/>
    </row>
    <row r="422" s="1" customFormat="1" ht="14.25" spans="1:12">
      <c r="A422" s="11">
        <v>10</v>
      </c>
      <c r="B422" s="123" t="s">
        <v>1056</v>
      </c>
      <c r="C422" s="30" t="s">
        <v>1057</v>
      </c>
      <c r="D422" s="12" t="s">
        <v>1058</v>
      </c>
      <c r="E422" s="174" t="s">
        <v>1059</v>
      </c>
      <c r="F422" s="123">
        <v>3998</v>
      </c>
      <c r="G422" s="12">
        <v>666</v>
      </c>
      <c r="H422" s="123">
        <v>9990</v>
      </c>
      <c r="I422" s="12">
        <v>13988</v>
      </c>
      <c r="J422" s="12"/>
      <c r="K422" s="123"/>
      <c r="L422" s="12"/>
    </row>
    <row r="423" s="1" customFormat="1" ht="16.5" customHeight="1" spans="1:12">
      <c r="A423" s="11">
        <v>11</v>
      </c>
      <c r="B423" s="123" t="s">
        <v>1060</v>
      </c>
      <c r="C423" s="30" t="s">
        <v>1061</v>
      </c>
      <c r="D423" s="12" t="s">
        <v>1062</v>
      </c>
      <c r="E423" s="174" t="s">
        <v>1063</v>
      </c>
      <c r="F423" s="123">
        <v>3720</v>
      </c>
      <c r="G423" s="12">
        <v>432</v>
      </c>
      <c r="H423" s="123">
        <v>6480</v>
      </c>
      <c r="I423" s="12">
        <v>10200</v>
      </c>
      <c r="J423" s="12"/>
      <c r="K423" s="123"/>
      <c r="L423" s="12"/>
    </row>
    <row r="424" s="1" customFormat="1" ht="14.25" spans="1:12">
      <c r="A424" s="11">
        <v>12</v>
      </c>
      <c r="B424" s="123" t="s">
        <v>1064</v>
      </c>
      <c r="C424" s="30" t="s">
        <v>1065</v>
      </c>
      <c r="D424" s="12" t="s">
        <v>1066</v>
      </c>
      <c r="E424" s="174" t="s">
        <v>1067</v>
      </c>
      <c r="F424" s="123">
        <v>3632</v>
      </c>
      <c r="G424" s="12">
        <v>0</v>
      </c>
      <c r="H424" s="123">
        <v>0</v>
      </c>
      <c r="I424" s="12">
        <v>3632</v>
      </c>
      <c r="J424" s="12"/>
      <c r="K424" s="123"/>
      <c r="L424" s="12"/>
    </row>
    <row r="425" s="1" customFormat="1" ht="14.25" spans="1:12">
      <c r="A425" s="11">
        <v>13</v>
      </c>
      <c r="B425" s="11" t="s">
        <v>1068</v>
      </c>
      <c r="C425" s="30" t="s">
        <v>1069</v>
      </c>
      <c r="D425" s="123" t="s">
        <v>1070</v>
      </c>
      <c r="E425" s="12"/>
      <c r="F425" s="12">
        <v>2580</v>
      </c>
      <c r="G425" s="123">
        <v>0</v>
      </c>
      <c r="H425" s="11">
        <v>0</v>
      </c>
      <c r="I425" s="11">
        <v>2580</v>
      </c>
      <c r="J425" s="123"/>
      <c r="K425" s="123"/>
      <c r="L425" s="12"/>
    </row>
    <row r="426" s="1" customFormat="1" ht="14.25" spans="1:12">
      <c r="A426" s="11">
        <v>14</v>
      </c>
      <c r="B426" s="123" t="s">
        <v>1071</v>
      </c>
      <c r="C426" s="30" t="s">
        <v>1072</v>
      </c>
      <c r="D426" s="12" t="s">
        <v>1073</v>
      </c>
      <c r="E426" s="174" t="s">
        <v>1074</v>
      </c>
      <c r="F426" s="123">
        <v>3316</v>
      </c>
      <c r="G426" s="11" t="s">
        <v>1075</v>
      </c>
      <c r="H426" s="123">
        <v>5605</v>
      </c>
      <c r="I426" s="11">
        <v>8921</v>
      </c>
      <c r="J426" s="11"/>
      <c r="K426" s="123"/>
      <c r="L426" s="12"/>
    </row>
    <row r="427" s="1" customFormat="1" ht="14.25" spans="1:12">
      <c r="A427" s="11">
        <v>15</v>
      </c>
      <c r="B427" s="123" t="s">
        <v>1076</v>
      </c>
      <c r="C427" s="30" t="s">
        <v>1077</v>
      </c>
      <c r="D427" s="12" t="s">
        <v>1078</v>
      </c>
      <c r="E427" s="174" t="s">
        <v>1079</v>
      </c>
      <c r="F427" s="123">
        <v>5128</v>
      </c>
      <c r="G427" s="12">
        <v>666</v>
      </c>
      <c r="H427" s="123">
        <v>9990</v>
      </c>
      <c r="I427" s="12">
        <v>15118</v>
      </c>
      <c r="J427" s="12"/>
      <c r="K427" s="123"/>
      <c r="L427" s="12"/>
    </row>
    <row r="428" s="1" customFormat="1" ht="13" customHeight="1" spans="1:12">
      <c r="A428" s="11">
        <v>16</v>
      </c>
      <c r="B428" s="123" t="s">
        <v>1080</v>
      </c>
      <c r="C428" s="30" t="s">
        <v>1081</v>
      </c>
      <c r="D428" s="12" t="s">
        <v>1082</v>
      </c>
      <c r="E428" s="174" t="s">
        <v>1083</v>
      </c>
      <c r="F428" s="123">
        <v>3502</v>
      </c>
      <c r="G428" s="11">
        <v>666</v>
      </c>
      <c r="H428" s="123">
        <v>9990</v>
      </c>
      <c r="I428" s="11">
        <v>13492</v>
      </c>
      <c r="J428" s="11"/>
      <c r="K428" s="123"/>
      <c r="L428" s="12"/>
    </row>
    <row r="429" s="1" customFormat="1" ht="14.25" spans="1:12">
      <c r="A429" s="11">
        <v>17</v>
      </c>
      <c r="B429" s="123" t="s">
        <v>1084</v>
      </c>
      <c r="C429" s="30" t="s">
        <v>1085</v>
      </c>
      <c r="D429" s="12" t="s">
        <v>1086</v>
      </c>
      <c r="E429" s="174" t="s">
        <v>1087</v>
      </c>
      <c r="F429" s="123">
        <v>15878</v>
      </c>
      <c r="G429" s="12">
        <v>32</v>
      </c>
      <c r="H429" s="123">
        <v>480</v>
      </c>
      <c r="I429" s="12">
        <v>16358</v>
      </c>
      <c r="J429" s="12"/>
      <c r="K429" s="123"/>
      <c r="L429" s="12"/>
    </row>
    <row r="430" s="1" customFormat="1" ht="14.25" spans="1:12">
      <c r="A430" s="11">
        <v>18</v>
      </c>
      <c r="B430" s="123" t="s">
        <v>1088</v>
      </c>
      <c r="C430" s="30" t="s">
        <v>1089</v>
      </c>
      <c r="D430" s="12" t="s">
        <v>1090</v>
      </c>
      <c r="E430" s="174" t="s">
        <v>1091</v>
      </c>
      <c r="F430" s="123">
        <v>5375</v>
      </c>
      <c r="G430" s="11">
        <v>666</v>
      </c>
      <c r="H430" s="123">
        <v>9990</v>
      </c>
      <c r="I430" s="11">
        <v>15365</v>
      </c>
      <c r="J430" s="11"/>
      <c r="K430" s="123"/>
      <c r="L430" s="12"/>
    </row>
    <row r="431" s="2" customFormat="1" ht="15" spans="1:12">
      <c r="A431" s="41">
        <v>19</v>
      </c>
      <c r="B431" s="39" t="s">
        <v>1092</v>
      </c>
      <c r="C431" s="21" t="s">
        <v>1093</v>
      </c>
      <c r="D431" s="40" t="s">
        <v>1094</v>
      </c>
      <c r="E431" s="162" t="s">
        <v>1095</v>
      </c>
      <c r="F431" s="124">
        <v>34107</v>
      </c>
      <c r="G431" s="41">
        <v>666</v>
      </c>
      <c r="H431" s="42">
        <v>9990</v>
      </c>
      <c r="I431" s="41">
        <v>61173</v>
      </c>
      <c r="J431" s="41"/>
      <c r="K431" s="42"/>
      <c r="L431" s="42"/>
    </row>
    <row r="432" s="2" customFormat="1" ht="15" spans="1:12">
      <c r="A432" s="44"/>
      <c r="B432" s="43"/>
      <c r="C432" s="35"/>
      <c r="D432" s="40"/>
      <c r="E432" s="44"/>
      <c r="F432" s="124">
        <v>3230</v>
      </c>
      <c r="G432" s="44"/>
      <c r="H432" s="45"/>
      <c r="I432" s="44"/>
      <c r="J432" s="44"/>
      <c r="K432" s="45"/>
      <c r="L432" s="45"/>
    </row>
    <row r="433" s="2" customFormat="1" ht="15" spans="1:12">
      <c r="A433" s="44"/>
      <c r="B433" s="43"/>
      <c r="C433" s="35"/>
      <c r="D433" s="40"/>
      <c r="E433" s="44"/>
      <c r="F433" s="124">
        <v>1574</v>
      </c>
      <c r="G433" s="44"/>
      <c r="H433" s="45"/>
      <c r="I433" s="44"/>
      <c r="J433" s="44"/>
      <c r="K433" s="45"/>
      <c r="L433" s="45"/>
    </row>
    <row r="434" s="2" customFormat="1" ht="15" spans="1:12">
      <c r="A434" s="44"/>
      <c r="B434" s="43"/>
      <c r="C434" s="35"/>
      <c r="D434" s="40" t="s">
        <v>1096</v>
      </c>
      <c r="E434" s="44"/>
      <c r="F434" s="124">
        <v>6587</v>
      </c>
      <c r="G434" s="44"/>
      <c r="H434" s="45"/>
      <c r="I434" s="44"/>
      <c r="J434" s="44"/>
      <c r="K434" s="45"/>
      <c r="L434" s="45"/>
    </row>
    <row r="435" s="2" customFormat="1" ht="15" spans="1:12">
      <c r="A435" s="44"/>
      <c r="B435" s="43"/>
      <c r="C435" s="35"/>
      <c r="D435" s="40" t="s">
        <v>1097</v>
      </c>
      <c r="E435" s="44"/>
      <c r="F435" s="124">
        <v>3564</v>
      </c>
      <c r="G435" s="44"/>
      <c r="H435" s="45"/>
      <c r="I435" s="44"/>
      <c r="J435" s="44"/>
      <c r="K435" s="45"/>
      <c r="L435" s="45"/>
    </row>
    <row r="436" s="2" customFormat="1" ht="15" spans="1:12">
      <c r="A436" s="44"/>
      <c r="B436" s="43"/>
      <c r="C436" s="35"/>
      <c r="D436" s="41" t="s">
        <v>1098</v>
      </c>
      <c r="E436" s="44"/>
      <c r="F436" s="125">
        <v>945</v>
      </c>
      <c r="G436" s="44"/>
      <c r="H436" s="45"/>
      <c r="I436" s="44"/>
      <c r="J436" s="44"/>
      <c r="K436" s="45"/>
      <c r="L436" s="45"/>
    </row>
    <row r="437" s="2" customFormat="1" ht="15" spans="1:12">
      <c r="A437" s="44"/>
      <c r="B437" s="46"/>
      <c r="C437" s="26"/>
      <c r="D437" s="40" t="s">
        <v>1099</v>
      </c>
      <c r="E437" s="47"/>
      <c r="F437" s="124">
        <v>1176</v>
      </c>
      <c r="G437" s="44"/>
      <c r="H437" s="48"/>
      <c r="I437" s="44"/>
      <c r="J437" s="44"/>
      <c r="K437" s="48"/>
      <c r="L437" s="48"/>
    </row>
    <row r="438" s="2" customFormat="1" ht="35" customHeight="1" spans="1:12">
      <c r="A438" s="41">
        <v>20</v>
      </c>
      <c r="B438" s="39" t="s">
        <v>1100</v>
      </c>
      <c r="C438" s="21" t="s">
        <v>1101</v>
      </c>
      <c r="D438" s="40" t="s">
        <v>1102</v>
      </c>
      <c r="E438" s="162" t="s">
        <v>1103</v>
      </c>
      <c r="F438" s="124">
        <v>9488</v>
      </c>
      <c r="G438" s="41">
        <v>350</v>
      </c>
      <c r="H438" s="42">
        <v>5250</v>
      </c>
      <c r="I438" s="41">
        <v>26348</v>
      </c>
      <c r="J438" s="41"/>
      <c r="K438" s="42"/>
      <c r="L438" s="42"/>
    </row>
    <row r="439" s="2" customFormat="1" ht="35" customHeight="1" spans="1:12">
      <c r="A439" s="44"/>
      <c r="B439" s="43"/>
      <c r="C439" s="35"/>
      <c r="D439" s="40"/>
      <c r="E439" s="44"/>
      <c r="F439" s="124">
        <v>520</v>
      </c>
      <c r="G439" s="44"/>
      <c r="H439" s="45"/>
      <c r="I439" s="44"/>
      <c r="J439" s="44"/>
      <c r="K439" s="45"/>
      <c r="L439" s="45"/>
    </row>
    <row r="440" s="2" customFormat="1" ht="35" customHeight="1" spans="1:12">
      <c r="A440" s="44"/>
      <c r="B440" s="43"/>
      <c r="C440" s="35"/>
      <c r="D440" s="40" t="s">
        <v>1104</v>
      </c>
      <c r="E440" s="44"/>
      <c r="F440" s="124">
        <v>6384</v>
      </c>
      <c r="G440" s="44"/>
      <c r="H440" s="45"/>
      <c r="I440" s="44"/>
      <c r="J440" s="44"/>
      <c r="K440" s="45"/>
      <c r="L440" s="45"/>
    </row>
    <row r="441" s="2" customFormat="1" ht="35" customHeight="1" spans="1:12">
      <c r="A441" s="44"/>
      <c r="B441" s="43"/>
      <c r="C441" s="35"/>
      <c r="D441" s="40" t="s">
        <v>1105</v>
      </c>
      <c r="E441" s="44"/>
      <c r="F441" s="124">
        <v>2428</v>
      </c>
      <c r="G441" s="44"/>
      <c r="H441" s="45"/>
      <c r="I441" s="44"/>
      <c r="J441" s="44"/>
      <c r="K441" s="45"/>
      <c r="L441" s="45"/>
    </row>
    <row r="442" s="2" customFormat="1" ht="35" customHeight="1" spans="1:12">
      <c r="A442" s="44"/>
      <c r="B442" s="46"/>
      <c r="C442" s="26"/>
      <c r="D442" s="40" t="s">
        <v>1106</v>
      </c>
      <c r="E442" s="47"/>
      <c r="F442" s="124">
        <v>2278</v>
      </c>
      <c r="G442" s="44"/>
      <c r="H442" s="48"/>
      <c r="I442" s="44"/>
      <c r="J442" s="44"/>
      <c r="K442" s="48"/>
      <c r="L442" s="48"/>
    </row>
    <row r="443" s="2" customFormat="1" ht="25" customHeight="1" spans="1:12">
      <c r="A443" s="70" t="s">
        <v>7</v>
      </c>
      <c r="B443" s="70"/>
      <c r="C443" s="70"/>
      <c r="D443" s="40">
        <v>31</v>
      </c>
      <c r="E443" s="47"/>
      <c r="F443" s="124">
        <v>189941</v>
      </c>
      <c r="G443" s="40" t="s">
        <v>1107</v>
      </c>
      <c r="H443" s="38">
        <v>110875</v>
      </c>
      <c r="I443" s="40">
        <v>300816</v>
      </c>
      <c r="J443" s="40"/>
      <c r="K443" s="38"/>
      <c r="L443" s="38"/>
    </row>
    <row r="444" s="1" customFormat="1"/>
    <row r="445" s="3" customFormat="1" ht="28" customHeight="1" spans="1:12">
      <c r="A445" s="105" t="s">
        <v>1108</v>
      </c>
      <c r="B445" s="105"/>
      <c r="C445" s="105"/>
      <c r="D445" s="105"/>
      <c r="E445" s="105"/>
      <c r="F445" s="105"/>
      <c r="G445" s="105"/>
      <c r="H445" s="105"/>
      <c r="I445" s="105"/>
      <c r="J445" s="105"/>
      <c r="K445" s="105"/>
      <c r="L445" s="105"/>
    </row>
    <row r="446" s="1" customFormat="1" ht="20" customHeight="1" spans="1:12">
      <c r="A446" s="10" t="s">
        <v>1109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</row>
    <row r="447" s="3" customFormat="1" ht="20" customHeight="1" spans="1:14">
      <c r="A447" s="81" t="s">
        <v>2</v>
      </c>
      <c r="B447" s="82" t="s">
        <v>304</v>
      </c>
      <c r="C447" s="106" t="s">
        <v>4</v>
      </c>
      <c r="D447" s="82" t="s">
        <v>5</v>
      </c>
      <c r="E447" s="82"/>
      <c r="F447" s="82"/>
      <c r="G447" s="83" t="s">
        <v>6</v>
      </c>
      <c r="H447" s="83"/>
      <c r="I447" s="83" t="s">
        <v>7</v>
      </c>
      <c r="J447" s="83" t="s">
        <v>8</v>
      </c>
      <c r="K447" s="83"/>
      <c r="L447" s="83" t="s">
        <v>9</v>
      </c>
      <c r="M447" s="1"/>
      <c r="N447" s="1"/>
    </row>
    <row r="448" s="3" customFormat="1" ht="20" customHeight="1" spans="1:12">
      <c r="A448" s="84"/>
      <c r="B448" s="84"/>
      <c r="C448" s="107"/>
      <c r="D448" s="82" t="s">
        <v>123</v>
      </c>
      <c r="E448" s="82" t="s">
        <v>11</v>
      </c>
      <c r="F448" s="82" t="s">
        <v>305</v>
      </c>
      <c r="G448" s="83" t="s">
        <v>13</v>
      </c>
      <c r="H448" s="83" t="s">
        <v>14</v>
      </c>
      <c r="I448" s="83"/>
      <c r="J448" s="83" t="s">
        <v>15</v>
      </c>
      <c r="K448" s="83" t="s">
        <v>16</v>
      </c>
      <c r="L448" s="83"/>
    </row>
    <row r="449" s="3" customFormat="1" ht="20" customHeight="1" spans="1:12">
      <c r="A449" s="38">
        <v>1</v>
      </c>
      <c r="B449" s="39" t="s">
        <v>1110</v>
      </c>
      <c r="C449" s="21" t="s">
        <v>1111</v>
      </c>
      <c r="D449" s="40" t="s">
        <v>1112</v>
      </c>
      <c r="E449" s="162" t="s">
        <v>1113</v>
      </c>
      <c r="F449" s="40">
        <v>14315</v>
      </c>
      <c r="G449" s="42">
        <v>666</v>
      </c>
      <c r="H449" s="42">
        <v>9990</v>
      </c>
      <c r="I449" s="42">
        <f>H449+F449+F450+F451+F452+F453</f>
        <v>91763</v>
      </c>
      <c r="J449" s="42"/>
      <c r="K449" s="42"/>
      <c r="L449" s="42"/>
    </row>
    <row r="450" s="3" customFormat="1" ht="20" customHeight="1" spans="1:12">
      <c r="A450" s="38"/>
      <c r="B450" s="43"/>
      <c r="C450" s="35"/>
      <c r="D450" s="40" t="s">
        <v>1114</v>
      </c>
      <c r="E450" s="44"/>
      <c r="F450" s="40">
        <v>37142</v>
      </c>
      <c r="G450" s="45"/>
      <c r="H450" s="45"/>
      <c r="I450" s="45"/>
      <c r="J450" s="45"/>
      <c r="K450" s="45"/>
      <c r="L450" s="45"/>
    </row>
    <row r="451" s="3" customFormat="1" ht="20" customHeight="1" spans="1:12">
      <c r="A451" s="38"/>
      <c r="B451" s="43"/>
      <c r="C451" s="35"/>
      <c r="D451" s="40" t="s">
        <v>1115</v>
      </c>
      <c r="E451" s="44"/>
      <c r="F451" s="40">
        <v>21777</v>
      </c>
      <c r="G451" s="45"/>
      <c r="H451" s="45"/>
      <c r="I451" s="45"/>
      <c r="J451" s="45"/>
      <c r="K451" s="45"/>
      <c r="L451" s="45"/>
    </row>
    <row r="452" s="3" customFormat="1" ht="20" customHeight="1" spans="1:12">
      <c r="A452" s="38"/>
      <c r="B452" s="43"/>
      <c r="C452" s="35"/>
      <c r="D452" s="40"/>
      <c r="E452" s="44"/>
      <c r="F452" s="40">
        <v>4930</v>
      </c>
      <c r="G452" s="45"/>
      <c r="H452" s="45"/>
      <c r="I452" s="45"/>
      <c r="J452" s="45"/>
      <c r="K452" s="45"/>
      <c r="L452" s="45"/>
    </row>
    <row r="453" s="3" customFormat="1" ht="20" customHeight="1" spans="1:12">
      <c r="A453" s="38"/>
      <c r="B453" s="43"/>
      <c r="C453" s="26"/>
      <c r="D453" s="40" t="s">
        <v>1116</v>
      </c>
      <c r="E453" s="47"/>
      <c r="F453" s="40">
        <v>3609</v>
      </c>
      <c r="G453" s="48"/>
      <c r="H453" s="48"/>
      <c r="I453" s="48"/>
      <c r="J453" s="48"/>
      <c r="K453" s="48"/>
      <c r="L453" s="48"/>
    </row>
    <row r="454" s="3" customFormat="1" ht="20" customHeight="1" spans="1:12">
      <c r="A454" s="38">
        <v>2</v>
      </c>
      <c r="B454" s="65" t="s">
        <v>1117</v>
      </c>
      <c r="C454" s="30" t="s">
        <v>1118</v>
      </c>
      <c r="D454" s="40" t="s">
        <v>1119</v>
      </c>
      <c r="E454" s="163" t="s">
        <v>1120</v>
      </c>
      <c r="F454" s="40">
        <v>5986</v>
      </c>
      <c r="G454" s="38">
        <v>660</v>
      </c>
      <c r="H454" s="38">
        <v>9900</v>
      </c>
      <c r="I454" s="38">
        <f>H454+F454</f>
        <v>15886</v>
      </c>
      <c r="J454" s="38"/>
      <c r="K454" s="38"/>
      <c r="L454" s="38"/>
    </row>
    <row r="455" s="3" customFormat="1" ht="20" customHeight="1" spans="1:12">
      <c r="A455" s="38">
        <v>3</v>
      </c>
      <c r="B455" s="39" t="s">
        <v>1121</v>
      </c>
      <c r="C455" s="21" t="s">
        <v>1122</v>
      </c>
      <c r="D455" s="40" t="s">
        <v>1123</v>
      </c>
      <c r="E455" s="162" t="s">
        <v>1124</v>
      </c>
      <c r="F455" s="40">
        <v>22734</v>
      </c>
      <c r="G455" s="38">
        <v>660</v>
      </c>
      <c r="H455" s="38">
        <v>9900</v>
      </c>
      <c r="I455" s="38">
        <f>H455+F455+F456+F457+F458+F459</f>
        <v>66126</v>
      </c>
      <c r="J455" s="38"/>
      <c r="K455" s="38"/>
      <c r="L455" s="38"/>
    </row>
    <row r="456" s="3" customFormat="1" ht="20" customHeight="1" spans="1:12">
      <c r="A456" s="38"/>
      <c r="B456" s="43"/>
      <c r="C456" s="35"/>
      <c r="D456" s="40" t="s">
        <v>1125</v>
      </c>
      <c r="E456" s="44"/>
      <c r="F456" s="40">
        <v>24053</v>
      </c>
      <c r="G456" s="38"/>
      <c r="H456" s="38"/>
      <c r="I456" s="38"/>
      <c r="J456" s="38"/>
      <c r="K456" s="38"/>
      <c r="L456" s="38"/>
    </row>
    <row r="457" s="3" customFormat="1" ht="20" customHeight="1" spans="1:12">
      <c r="A457" s="38"/>
      <c r="B457" s="43"/>
      <c r="C457" s="35"/>
      <c r="D457" s="40"/>
      <c r="E457" s="44"/>
      <c r="F457" s="40">
        <v>2961</v>
      </c>
      <c r="G457" s="38"/>
      <c r="H457" s="38"/>
      <c r="I457" s="38"/>
      <c r="J457" s="38"/>
      <c r="K457" s="38"/>
      <c r="L457" s="38"/>
    </row>
    <row r="458" s="3" customFormat="1" ht="20" customHeight="1" spans="1:12">
      <c r="A458" s="38"/>
      <c r="B458" s="43"/>
      <c r="C458" s="35"/>
      <c r="D458" s="40" t="s">
        <v>1126</v>
      </c>
      <c r="E458" s="44"/>
      <c r="F458" s="40">
        <v>2767</v>
      </c>
      <c r="G458" s="38"/>
      <c r="H458" s="38"/>
      <c r="I458" s="38"/>
      <c r="J458" s="38"/>
      <c r="K458" s="38"/>
      <c r="L458" s="38"/>
    </row>
    <row r="459" s="3" customFormat="1" ht="20" customHeight="1" spans="1:12">
      <c r="A459" s="38"/>
      <c r="B459" s="46"/>
      <c r="C459" s="26"/>
      <c r="D459" s="40" t="s">
        <v>1127</v>
      </c>
      <c r="E459" s="47"/>
      <c r="F459" s="40">
        <v>3711</v>
      </c>
      <c r="G459" s="38"/>
      <c r="H459" s="38"/>
      <c r="I459" s="38"/>
      <c r="J459" s="38"/>
      <c r="K459" s="38"/>
      <c r="L459" s="38"/>
    </row>
    <row r="460" s="3" customFormat="1" ht="20" customHeight="1" spans="1:12">
      <c r="A460" s="38">
        <v>4</v>
      </c>
      <c r="B460" s="39" t="s">
        <v>1128</v>
      </c>
      <c r="C460" s="21" t="s">
        <v>1129</v>
      </c>
      <c r="D460" s="40" t="s">
        <v>1130</v>
      </c>
      <c r="E460" s="162" t="s">
        <v>1131</v>
      </c>
      <c r="F460" s="40">
        <v>31582</v>
      </c>
      <c r="G460" s="38">
        <v>532</v>
      </c>
      <c r="H460" s="38">
        <v>7980</v>
      </c>
      <c r="I460" s="38">
        <f>H460+F460+F461+F462+F463+F464+F465</f>
        <v>79973</v>
      </c>
      <c r="J460" s="38"/>
      <c r="K460" s="38"/>
      <c r="L460" s="38"/>
    </row>
    <row r="461" s="3" customFormat="1" ht="20" customHeight="1" spans="1:12">
      <c r="A461" s="38"/>
      <c r="B461" s="43"/>
      <c r="C461" s="35"/>
      <c r="D461" s="40"/>
      <c r="E461" s="44"/>
      <c r="F461" s="40">
        <v>3519</v>
      </c>
      <c r="G461" s="38"/>
      <c r="H461" s="38"/>
      <c r="I461" s="38"/>
      <c r="J461" s="38"/>
      <c r="K461" s="38"/>
      <c r="L461" s="38"/>
    </row>
    <row r="462" s="3" customFormat="1" ht="20" customHeight="1" spans="1:12">
      <c r="A462" s="38"/>
      <c r="B462" s="43"/>
      <c r="C462" s="35"/>
      <c r="D462" s="40" t="s">
        <v>1132</v>
      </c>
      <c r="E462" s="44"/>
      <c r="F462" s="40">
        <v>24969</v>
      </c>
      <c r="G462" s="38"/>
      <c r="H462" s="38"/>
      <c r="I462" s="38"/>
      <c r="J462" s="38"/>
      <c r="K462" s="38"/>
      <c r="L462" s="38"/>
    </row>
    <row r="463" s="3" customFormat="1" ht="20" customHeight="1" spans="1:12">
      <c r="A463" s="38"/>
      <c r="B463" s="43"/>
      <c r="C463" s="35"/>
      <c r="D463" s="40"/>
      <c r="E463" s="44"/>
      <c r="F463" s="40">
        <v>2961</v>
      </c>
      <c r="G463" s="38"/>
      <c r="H463" s="38"/>
      <c r="I463" s="38"/>
      <c r="J463" s="38"/>
      <c r="K463" s="38"/>
      <c r="L463" s="38"/>
    </row>
    <row r="464" s="3" customFormat="1" ht="20" customHeight="1" spans="1:12">
      <c r="A464" s="38"/>
      <c r="B464" s="43"/>
      <c r="C464" s="35"/>
      <c r="D464" s="40" t="s">
        <v>1133</v>
      </c>
      <c r="E464" s="44"/>
      <c r="F464" s="40">
        <v>5675</v>
      </c>
      <c r="G464" s="38"/>
      <c r="H464" s="38"/>
      <c r="I464" s="38"/>
      <c r="J464" s="38"/>
      <c r="K464" s="38"/>
      <c r="L464" s="38"/>
    </row>
    <row r="465" s="3" customFormat="1" ht="20" customHeight="1" spans="1:12">
      <c r="A465" s="38"/>
      <c r="B465" s="46"/>
      <c r="C465" s="26"/>
      <c r="D465" s="40" t="s">
        <v>1134</v>
      </c>
      <c r="E465" s="47"/>
      <c r="F465" s="40">
        <v>3287</v>
      </c>
      <c r="G465" s="38"/>
      <c r="H465" s="38"/>
      <c r="I465" s="38"/>
      <c r="J465" s="38"/>
      <c r="K465" s="38"/>
      <c r="L465" s="38"/>
    </row>
    <row r="466" s="3" customFormat="1" ht="20" customHeight="1" spans="1:12">
      <c r="A466" s="38">
        <v>5</v>
      </c>
      <c r="B466" s="39" t="s">
        <v>1135</v>
      </c>
      <c r="C466" s="21" t="s">
        <v>1136</v>
      </c>
      <c r="D466" s="40" t="s">
        <v>1137</v>
      </c>
      <c r="E466" s="162" t="s">
        <v>1138</v>
      </c>
      <c r="F466" s="40">
        <v>18015</v>
      </c>
      <c r="G466" s="38">
        <v>666</v>
      </c>
      <c r="H466" s="38">
        <v>9990</v>
      </c>
      <c r="I466" s="38">
        <f>H466+F466+F467+F468+F469+F470+F471</f>
        <v>49490</v>
      </c>
      <c r="J466" s="38"/>
      <c r="K466" s="38"/>
      <c r="L466" s="38"/>
    </row>
    <row r="467" s="3" customFormat="1" ht="20" customHeight="1" spans="1:12">
      <c r="A467" s="38"/>
      <c r="B467" s="43"/>
      <c r="C467" s="35"/>
      <c r="D467" s="40" t="s">
        <v>1139</v>
      </c>
      <c r="E467" s="44"/>
      <c r="F467" s="40">
        <v>3106</v>
      </c>
      <c r="G467" s="38"/>
      <c r="H467" s="38"/>
      <c r="I467" s="38"/>
      <c r="J467" s="38"/>
      <c r="K467" s="38"/>
      <c r="L467" s="38"/>
    </row>
    <row r="468" s="3" customFormat="1" ht="20" customHeight="1" spans="1:12">
      <c r="A468" s="38"/>
      <c r="B468" s="43"/>
      <c r="C468" s="35"/>
      <c r="D468" s="40" t="s">
        <v>1140</v>
      </c>
      <c r="E468" s="44"/>
      <c r="F468" s="40">
        <v>891</v>
      </c>
      <c r="G468" s="38"/>
      <c r="H468" s="38"/>
      <c r="I468" s="38"/>
      <c r="J468" s="38"/>
      <c r="K468" s="38"/>
      <c r="L468" s="38"/>
    </row>
    <row r="469" s="3" customFormat="1" ht="20" customHeight="1" spans="1:12">
      <c r="A469" s="38"/>
      <c r="B469" s="43"/>
      <c r="C469" s="35"/>
      <c r="D469" s="40" t="s">
        <v>1141</v>
      </c>
      <c r="E469" s="44"/>
      <c r="F469" s="40">
        <v>8369</v>
      </c>
      <c r="G469" s="38"/>
      <c r="H469" s="38"/>
      <c r="I469" s="38"/>
      <c r="J469" s="38"/>
      <c r="K469" s="38"/>
      <c r="L469" s="38"/>
    </row>
    <row r="470" s="3" customFormat="1" ht="20" customHeight="1" spans="1:12">
      <c r="A470" s="38"/>
      <c r="B470" s="43"/>
      <c r="C470" s="35"/>
      <c r="D470" s="40" t="s">
        <v>1142</v>
      </c>
      <c r="E470" s="44"/>
      <c r="F470" s="40">
        <v>2962</v>
      </c>
      <c r="G470" s="38"/>
      <c r="H470" s="38"/>
      <c r="I470" s="38"/>
      <c r="J470" s="38"/>
      <c r="K470" s="38"/>
      <c r="L470" s="38"/>
    </row>
    <row r="471" s="3" customFormat="1" ht="20" customHeight="1" spans="1:12">
      <c r="A471" s="38"/>
      <c r="B471" s="46"/>
      <c r="C471" s="26"/>
      <c r="D471" s="40" t="s">
        <v>1143</v>
      </c>
      <c r="E471" s="47"/>
      <c r="F471" s="40">
        <v>6157</v>
      </c>
      <c r="G471" s="38"/>
      <c r="H471" s="38"/>
      <c r="I471" s="38"/>
      <c r="J471" s="38"/>
      <c r="K471" s="38"/>
      <c r="L471" s="38"/>
    </row>
    <row r="472" s="3" customFormat="1" ht="20" customHeight="1" spans="1:12">
      <c r="A472" s="38">
        <v>6</v>
      </c>
      <c r="B472" s="39" t="s">
        <v>1144</v>
      </c>
      <c r="C472" s="21" t="s">
        <v>1145</v>
      </c>
      <c r="D472" s="40" t="s">
        <v>1146</v>
      </c>
      <c r="E472" s="162" t="s">
        <v>1147</v>
      </c>
      <c r="F472" s="40">
        <v>19262</v>
      </c>
      <c r="G472" s="38">
        <v>663</v>
      </c>
      <c r="H472" s="38">
        <v>9945</v>
      </c>
      <c r="I472" s="38">
        <f>H472+F472+F473+F474+F475</f>
        <v>61390</v>
      </c>
      <c r="J472" s="38"/>
      <c r="K472" s="38"/>
      <c r="L472" s="38"/>
    </row>
    <row r="473" s="3" customFormat="1" ht="20" customHeight="1" spans="1:12">
      <c r="A473" s="38"/>
      <c r="B473" s="43"/>
      <c r="C473" s="35"/>
      <c r="D473" s="40" t="s">
        <v>1148</v>
      </c>
      <c r="E473" s="44"/>
      <c r="F473" s="40">
        <v>6037</v>
      </c>
      <c r="G473" s="38"/>
      <c r="H473" s="38"/>
      <c r="I473" s="38"/>
      <c r="J473" s="38"/>
      <c r="K473" s="38"/>
      <c r="L473" s="38"/>
    </row>
    <row r="474" s="3" customFormat="1" ht="20" customHeight="1" spans="1:12">
      <c r="A474" s="38"/>
      <c r="B474" s="43"/>
      <c r="C474" s="35"/>
      <c r="D474" s="40" t="s">
        <v>1149</v>
      </c>
      <c r="E474" s="44"/>
      <c r="F474" s="40">
        <v>23351</v>
      </c>
      <c r="G474" s="38"/>
      <c r="H474" s="38"/>
      <c r="I474" s="38"/>
      <c r="J474" s="38"/>
      <c r="K474" s="38"/>
      <c r="L474" s="38"/>
    </row>
    <row r="475" s="3" customFormat="1" ht="20" customHeight="1" spans="1:12">
      <c r="A475" s="38"/>
      <c r="B475" s="46"/>
      <c r="C475" s="26"/>
      <c r="D475" s="40" t="s">
        <v>1150</v>
      </c>
      <c r="E475" s="47"/>
      <c r="F475" s="40">
        <v>2795</v>
      </c>
      <c r="G475" s="38"/>
      <c r="H475" s="38"/>
      <c r="I475" s="38"/>
      <c r="J475" s="38"/>
      <c r="K475" s="38"/>
      <c r="L475" s="38"/>
    </row>
    <row r="476" s="3" customFormat="1" ht="20" customHeight="1" spans="1:12">
      <c r="A476" s="38">
        <v>7</v>
      </c>
      <c r="B476" s="65" t="s">
        <v>1151</v>
      </c>
      <c r="C476" s="30" t="s">
        <v>1152</v>
      </c>
      <c r="D476" s="40" t="s">
        <v>1153</v>
      </c>
      <c r="E476" s="163" t="s">
        <v>1154</v>
      </c>
      <c r="F476" s="40">
        <v>6075</v>
      </c>
      <c r="G476" s="38">
        <v>666</v>
      </c>
      <c r="H476" s="38">
        <v>9990</v>
      </c>
      <c r="I476" s="38">
        <f>H476+F476</f>
        <v>16065</v>
      </c>
      <c r="J476" s="38"/>
      <c r="K476" s="38"/>
      <c r="L476" s="38"/>
    </row>
    <row r="477" s="3" customFormat="1" ht="20" customHeight="1" spans="1:12">
      <c r="A477" s="38">
        <v>8</v>
      </c>
      <c r="B477" s="39" t="s">
        <v>1155</v>
      </c>
      <c r="C477" s="21" t="s">
        <v>1156</v>
      </c>
      <c r="D477" s="40" t="s">
        <v>1157</v>
      </c>
      <c r="E477" s="162" t="s">
        <v>1158</v>
      </c>
      <c r="F477" s="40">
        <v>17215</v>
      </c>
      <c r="G477" s="38">
        <v>464</v>
      </c>
      <c r="H477" s="38">
        <v>6960</v>
      </c>
      <c r="I477" s="38">
        <f>H477+F477+F478</f>
        <v>29743</v>
      </c>
      <c r="J477" s="38"/>
      <c r="K477" s="38"/>
      <c r="L477" s="38"/>
    </row>
    <row r="478" s="3" customFormat="1" ht="20" customHeight="1" spans="1:12">
      <c r="A478" s="38"/>
      <c r="B478" s="46"/>
      <c r="C478" s="26"/>
      <c r="D478" s="40" t="s">
        <v>1159</v>
      </c>
      <c r="E478" s="47"/>
      <c r="F478" s="40">
        <v>5568</v>
      </c>
      <c r="G478" s="38"/>
      <c r="H478" s="38"/>
      <c r="I478" s="38"/>
      <c r="J478" s="38"/>
      <c r="K478" s="38"/>
      <c r="L478" s="38"/>
    </row>
    <row r="479" s="3" customFormat="1" ht="20" customHeight="1" spans="1:12">
      <c r="A479" s="38" t="s">
        <v>7</v>
      </c>
      <c r="B479" s="38"/>
      <c r="C479" s="38"/>
      <c r="D479" s="38">
        <v>26</v>
      </c>
      <c r="E479" s="38"/>
      <c r="F479" s="38">
        <f>SUM(F449:F478)</f>
        <v>335781</v>
      </c>
      <c r="G479" s="38">
        <f>SUM(G449:G478)</f>
        <v>4977</v>
      </c>
      <c r="H479" s="38">
        <v>74655</v>
      </c>
      <c r="I479" s="38">
        <v>410436</v>
      </c>
      <c r="J479" s="38"/>
      <c r="K479" s="38"/>
      <c r="L479" s="38"/>
    </row>
    <row r="480" s="3" customFormat="1" ht="20" customHeight="1"/>
    <row r="481" s="1" customFormat="1" ht="46.5" customHeight="1" spans="1:12">
      <c r="A481" s="9" t="s">
        <v>1160</v>
      </c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</row>
    <row r="482" s="1" customFormat="1" ht="27.75" customHeight="1" spans="1:12">
      <c r="A482" s="10" t="s">
        <v>1161</v>
      </c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</row>
    <row r="483" s="1" customFormat="1" ht="30" customHeight="1" spans="1:12">
      <c r="A483" s="11" t="s">
        <v>2</v>
      </c>
      <c r="B483" s="12" t="s">
        <v>3</v>
      </c>
      <c r="C483" s="12" t="s">
        <v>4</v>
      </c>
      <c r="D483" s="14" t="s">
        <v>5</v>
      </c>
      <c r="E483" s="15"/>
      <c r="F483" s="16"/>
      <c r="G483" s="17" t="s">
        <v>6</v>
      </c>
      <c r="H483" s="18"/>
      <c r="I483" s="54" t="s">
        <v>7</v>
      </c>
      <c r="J483" s="12" t="s">
        <v>8</v>
      </c>
      <c r="K483" s="12"/>
      <c r="L483" s="12" t="s">
        <v>9</v>
      </c>
    </row>
    <row r="484" s="1" customFormat="1" ht="38.1" customHeight="1" spans="1:12">
      <c r="A484" s="11"/>
      <c r="B484" s="12"/>
      <c r="C484" s="12"/>
      <c r="D484" s="12" t="s">
        <v>123</v>
      </c>
      <c r="E484" s="12" t="s">
        <v>11</v>
      </c>
      <c r="F484" s="11" t="s">
        <v>12</v>
      </c>
      <c r="G484" s="11" t="s">
        <v>13</v>
      </c>
      <c r="H484" s="11" t="s">
        <v>14</v>
      </c>
      <c r="I484" s="55"/>
      <c r="J484" s="12" t="s">
        <v>15</v>
      </c>
      <c r="K484" s="12" t="s">
        <v>16</v>
      </c>
      <c r="L484" s="12"/>
    </row>
    <row r="485" s="5" customFormat="1" ht="21" customHeight="1" spans="1:12">
      <c r="A485" s="126">
        <v>1</v>
      </c>
      <c r="B485" s="127" t="s">
        <v>1162</v>
      </c>
      <c r="C485" s="30" t="s">
        <v>1163</v>
      </c>
      <c r="D485" s="22" t="s">
        <v>1164</v>
      </c>
      <c r="E485" s="22"/>
      <c r="F485" s="22">
        <v>3868</v>
      </c>
      <c r="G485" s="22">
        <v>36</v>
      </c>
      <c r="H485" s="22">
        <v>540</v>
      </c>
      <c r="I485" s="22">
        <v>4408</v>
      </c>
      <c r="J485" s="22"/>
      <c r="K485" s="22"/>
      <c r="L485" s="22"/>
    </row>
    <row r="486" s="5" customFormat="1" ht="21" customHeight="1" spans="1:12">
      <c r="A486" s="56">
        <v>2</v>
      </c>
      <c r="B486" s="56" t="s">
        <v>1165</v>
      </c>
      <c r="C486" s="21" t="s">
        <v>1166</v>
      </c>
      <c r="D486" s="22" t="s">
        <v>1167</v>
      </c>
      <c r="E486" s="22">
        <v>80037</v>
      </c>
      <c r="F486" s="22">
        <v>42352</v>
      </c>
      <c r="G486" s="56">
        <v>666</v>
      </c>
      <c r="H486" s="56">
        <v>9990</v>
      </c>
      <c r="I486" s="56">
        <v>94258</v>
      </c>
      <c r="J486" s="22"/>
      <c r="K486" s="22"/>
      <c r="L486" s="22"/>
    </row>
    <row r="487" s="5" customFormat="1" ht="21" customHeight="1" spans="1:12">
      <c r="A487" s="36"/>
      <c r="B487" s="36"/>
      <c r="C487" s="35"/>
      <c r="D487" s="22" t="s">
        <v>1168</v>
      </c>
      <c r="E487" s="22">
        <v>80037</v>
      </c>
      <c r="F487" s="22">
        <v>26556</v>
      </c>
      <c r="G487" s="36"/>
      <c r="H487" s="36"/>
      <c r="I487" s="36"/>
      <c r="J487" s="22"/>
      <c r="K487" s="22"/>
      <c r="L487" s="22"/>
    </row>
    <row r="488" s="5" customFormat="1" ht="21" customHeight="1" spans="1:12">
      <c r="A488" s="36"/>
      <c r="B488" s="36"/>
      <c r="C488" s="35"/>
      <c r="D488" s="22" t="s">
        <v>1169</v>
      </c>
      <c r="E488" s="22"/>
      <c r="F488" s="22">
        <v>5460</v>
      </c>
      <c r="G488" s="36"/>
      <c r="H488" s="36"/>
      <c r="I488" s="36"/>
      <c r="J488" s="22"/>
      <c r="K488" s="22"/>
      <c r="L488" s="22"/>
    </row>
    <row r="489" s="5" customFormat="1" ht="21" customHeight="1" spans="1:12">
      <c r="A489" s="36"/>
      <c r="B489" s="36"/>
      <c r="C489" s="35"/>
      <c r="D489" s="22" t="s">
        <v>1170</v>
      </c>
      <c r="E489" s="22"/>
      <c r="F489" s="22">
        <v>1609</v>
      </c>
      <c r="G489" s="36"/>
      <c r="H489" s="36"/>
      <c r="I489" s="36"/>
      <c r="J489" s="22"/>
      <c r="K489" s="22"/>
      <c r="L489" s="22"/>
    </row>
    <row r="490" s="5" customFormat="1" ht="21" customHeight="1" spans="1:12">
      <c r="A490" s="27"/>
      <c r="B490" s="27"/>
      <c r="C490" s="26"/>
      <c r="D490" s="22" t="s">
        <v>1171</v>
      </c>
      <c r="E490" s="22">
        <v>80037</v>
      </c>
      <c r="F490" s="22">
        <v>8291</v>
      </c>
      <c r="G490" s="27"/>
      <c r="H490" s="27"/>
      <c r="I490" s="27"/>
      <c r="J490" s="22"/>
      <c r="K490" s="22"/>
      <c r="L490" s="22"/>
    </row>
    <row r="491" s="5" customFormat="1" ht="21" customHeight="1" spans="1:12">
      <c r="A491" s="128">
        <v>3</v>
      </c>
      <c r="B491" s="129" t="s">
        <v>1172</v>
      </c>
      <c r="C491" s="30" t="s">
        <v>1173</v>
      </c>
      <c r="D491" s="130"/>
      <c r="E491" s="130">
        <v>80917</v>
      </c>
      <c r="F491" s="130"/>
      <c r="G491" s="130">
        <v>91</v>
      </c>
      <c r="H491" s="130">
        <v>1365</v>
      </c>
      <c r="I491" s="130">
        <v>1365</v>
      </c>
      <c r="J491" s="130"/>
      <c r="K491" s="130"/>
      <c r="L491" s="130"/>
    </row>
    <row r="492" s="5" customFormat="1" ht="21" customHeight="1" spans="1:12">
      <c r="A492" s="126">
        <v>4</v>
      </c>
      <c r="B492" s="131" t="s">
        <v>1174</v>
      </c>
      <c r="C492" s="30" t="s">
        <v>1175</v>
      </c>
      <c r="D492" s="22" t="s">
        <v>1176</v>
      </c>
      <c r="E492" s="22">
        <v>80521</v>
      </c>
      <c r="F492" s="22">
        <v>3508</v>
      </c>
      <c r="G492" s="22">
        <v>47</v>
      </c>
      <c r="H492" s="22">
        <v>1505</v>
      </c>
      <c r="I492" s="22">
        <v>5013</v>
      </c>
      <c r="J492" s="22"/>
      <c r="K492" s="22"/>
      <c r="L492" s="22" t="s">
        <v>1177</v>
      </c>
    </row>
    <row r="493" s="5" customFormat="1" ht="21" customHeight="1" spans="1:12">
      <c r="A493" s="126">
        <v>5</v>
      </c>
      <c r="B493" s="131" t="s">
        <v>1178</v>
      </c>
      <c r="C493" s="30" t="s">
        <v>1179</v>
      </c>
      <c r="D493" s="22" t="s">
        <v>1180</v>
      </c>
      <c r="E493" s="22">
        <v>80507</v>
      </c>
      <c r="F493" s="22">
        <v>3351</v>
      </c>
      <c r="G493" s="22">
        <v>61</v>
      </c>
      <c r="H493" s="22">
        <v>915</v>
      </c>
      <c r="I493" s="22">
        <v>4266</v>
      </c>
      <c r="J493" s="22"/>
      <c r="K493" s="22"/>
      <c r="L493" s="22"/>
    </row>
    <row r="494" s="5" customFormat="1" ht="21" customHeight="1" spans="1:12">
      <c r="A494" s="126">
        <v>6</v>
      </c>
      <c r="B494" s="131" t="s">
        <v>1181</v>
      </c>
      <c r="C494" s="30" t="s">
        <v>1182</v>
      </c>
      <c r="D494" s="22" t="s">
        <v>1183</v>
      </c>
      <c r="E494" s="22">
        <v>80484</v>
      </c>
      <c r="F494" s="22">
        <v>3000</v>
      </c>
      <c r="G494" s="22">
        <v>666</v>
      </c>
      <c r="H494" s="22">
        <v>9990</v>
      </c>
      <c r="I494" s="22">
        <v>12990</v>
      </c>
      <c r="J494" s="22"/>
      <c r="K494" s="22"/>
      <c r="L494" s="22"/>
    </row>
    <row r="495" s="5" customFormat="1" ht="21" customHeight="1" spans="1:12">
      <c r="A495" s="126">
        <v>7</v>
      </c>
      <c r="B495" s="131" t="s">
        <v>1184</v>
      </c>
      <c r="C495" s="30" t="s">
        <v>1185</v>
      </c>
      <c r="D495" s="22" t="s">
        <v>1186</v>
      </c>
      <c r="E495" s="132" t="s">
        <v>1187</v>
      </c>
      <c r="F495" s="22">
        <v>3578</v>
      </c>
      <c r="G495" s="22">
        <v>504</v>
      </c>
      <c r="H495" s="22">
        <v>7560</v>
      </c>
      <c r="I495" s="22">
        <v>11138</v>
      </c>
      <c r="J495" s="22"/>
      <c r="K495" s="22"/>
      <c r="L495" s="22"/>
    </row>
    <row r="496" s="5" customFormat="1" ht="21" customHeight="1" spans="1:12">
      <c r="A496" s="126">
        <v>8</v>
      </c>
      <c r="B496" s="127" t="s">
        <v>1188</v>
      </c>
      <c r="C496" s="30" t="s">
        <v>1189</v>
      </c>
      <c r="D496" s="22" t="s">
        <v>1190</v>
      </c>
      <c r="E496" s="22"/>
      <c r="F496" s="22">
        <v>4086</v>
      </c>
      <c r="G496" s="22">
        <v>552</v>
      </c>
      <c r="H496" s="22">
        <v>9060</v>
      </c>
      <c r="I496" s="22">
        <v>13146</v>
      </c>
      <c r="J496" s="22"/>
      <c r="K496" s="22"/>
      <c r="L496" s="22" t="s">
        <v>1191</v>
      </c>
    </row>
    <row r="497" s="5" customFormat="1" ht="21" customHeight="1" spans="1:12">
      <c r="A497" s="126">
        <v>9</v>
      </c>
      <c r="B497" s="127" t="s">
        <v>1192</v>
      </c>
      <c r="C497" s="30" t="s">
        <v>1193</v>
      </c>
      <c r="D497" s="22" t="s">
        <v>1194</v>
      </c>
      <c r="E497" s="22"/>
      <c r="F497" s="22">
        <v>4145</v>
      </c>
      <c r="G497" s="22"/>
      <c r="H497" s="22"/>
      <c r="I497" s="22">
        <v>4145</v>
      </c>
      <c r="J497" s="22"/>
      <c r="K497" s="22"/>
      <c r="L497" s="22"/>
    </row>
    <row r="498" s="1" customFormat="1" ht="21" customHeight="1" spans="1:12">
      <c r="A498" s="12"/>
      <c r="B498" s="12" t="s">
        <v>7</v>
      </c>
      <c r="C498" s="58"/>
      <c r="D498" s="12">
        <v>12</v>
      </c>
      <c r="E498" s="12"/>
      <c r="F498" s="12">
        <v>109804</v>
      </c>
      <c r="G498" s="12" t="s">
        <v>1195</v>
      </c>
      <c r="H498" s="12">
        <v>40925</v>
      </c>
      <c r="I498" s="12">
        <v>150729</v>
      </c>
      <c r="J498" s="12"/>
      <c r="K498" s="12"/>
      <c r="L498" s="12"/>
    </row>
    <row r="499" s="1" customFormat="1"/>
    <row r="500" s="6" customFormat="1" ht="35" customHeight="1" spans="1:12">
      <c r="A500" s="133" t="s">
        <v>1196</v>
      </c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</row>
    <row r="501" s="7" customFormat="1" ht="20" customHeight="1" spans="1:14">
      <c r="A501" s="135" t="s">
        <v>1197</v>
      </c>
      <c r="B501" s="135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6"/>
      <c r="N501" s="6"/>
    </row>
    <row r="502" s="6" customFormat="1" ht="18.75" spans="1:12">
      <c r="A502" s="136" t="s">
        <v>2</v>
      </c>
      <c r="B502" s="137" t="s">
        <v>1198</v>
      </c>
      <c r="C502" s="137" t="s">
        <v>4</v>
      </c>
      <c r="D502" s="137" t="s">
        <v>5</v>
      </c>
      <c r="E502" s="137"/>
      <c r="F502" s="137"/>
      <c r="G502" s="138" t="s">
        <v>6</v>
      </c>
      <c r="H502" s="138"/>
      <c r="I502" s="138" t="s">
        <v>7</v>
      </c>
      <c r="J502" s="138" t="s">
        <v>8</v>
      </c>
      <c r="K502" s="138"/>
      <c r="L502" s="138" t="s">
        <v>9</v>
      </c>
    </row>
    <row r="503" s="6" customFormat="1" ht="37.5" spans="1:12">
      <c r="A503" s="139"/>
      <c r="B503" s="139"/>
      <c r="C503" s="139"/>
      <c r="D503" s="137" t="s">
        <v>123</v>
      </c>
      <c r="E503" s="137" t="s">
        <v>11</v>
      </c>
      <c r="F503" s="137" t="s">
        <v>305</v>
      </c>
      <c r="G503" s="138" t="s">
        <v>13</v>
      </c>
      <c r="H503" s="138" t="s">
        <v>14</v>
      </c>
      <c r="I503" s="138"/>
      <c r="J503" s="138" t="s">
        <v>15</v>
      </c>
      <c r="K503" s="138" t="s">
        <v>16</v>
      </c>
      <c r="L503" s="138"/>
    </row>
    <row r="504" s="6" customFormat="1" ht="18.75" spans="1:12">
      <c r="A504" s="140">
        <v>1</v>
      </c>
      <c r="B504" s="141" t="s">
        <v>1199</v>
      </c>
      <c r="C504" s="21" t="s">
        <v>1200</v>
      </c>
      <c r="D504" s="142" t="s">
        <v>1201</v>
      </c>
      <c r="E504" s="176" t="s">
        <v>1202</v>
      </c>
      <c r="F504" s="142">
        <v>10281</v>
      </c>
      <c r="G504" s="140">
        <v>208</v>
      </c>
      <c r="H504" s="144">
        <v>3120</v>
      </c>
      <c r="I504" s="140">
        <f>H504+F504+F505+F506</f>
        <v>21176</v>
      </c>
      <c r="J504" s="140"/>
      <c r="K504" s="140"/>
      <c r="L504" s="140"/>
    </row>
    <row r="505" s="6" customFormat="1" ht="18.75" spans="1:12">
      <c r="A505" s="140"/>
      <c r="B505" s="145"/>
      <c r="C505" s="35"/>
      <c r="D505" s="142"/>
      <c r="E505" s="146"/>
      <c r="F505" s="142">
        <v>2236</v>
      </c>
      <c r="G505" s="140"/>
      <c r="H505" s="147"/>
      <c r="I505" s="140"/>
      <c r="J505" s="140"/>
      <c r="K505" s="140"/>
      <c r="L505" s="140"/>
    </row>
    <row r="506" s="6" customFormat="1" ht="18.75" spans="1:12">
      <c r="A506" s="140"/>
      <c r="B506" s="148"/>
      <c r="C506" s="26"/>
      <c r="D506" s="142" t="s">
        <v>1203</v>
      </c>
      <c r="E506" s="149"/>
      <c r="F506" s="142">
        <v>5539</v>
      </c>
      <c r="G506" s="140"/>
      <c r="H506" s="150"/>
      <c r="I506" s="140"/>
      <c r="J506" s="140"/>
      <c r="K506" s="140"/>
      <c r="L506" s="140"/>
    </row>
    <row r="507" s="6" customFormat="1" ht="18.75" spans="1:12">
      <c r="A507" s="140">
        <v>2</v>
      </c>
      <c r="B507" s="141" t="s">
        <v>1204</v>
      </c>
      <c r="C507" s="21" t="s">
        <v>1205</v>
      </c>
      <c r="D507" s="142" t="s">
        <v>1206</v>
      </c>
      <c r="E507" s="176" t="s">
        <v>1207</v>
      </c>
      <c r="F507" s="142">
        <v>6680</v>
      </c>
      <c r="G507" s="140">
        <v>666</v>
      </c>
      <c r="H507" s="144">
        <v>9990</v>
      </c>
      <c r="I507" s="140">
        <f>H507+F507+F508+F509</f>
        <v>58948</v>
      </c>
      <c r="J507" s="140"/>
      <c r="K507" s="140"/>
      <c r="L507" s="140"/>
    </row>
    <row r="508" s="6" customFormat="1" ht="18.75" spans="1:12">
      <c r="A508" s="140"/>
      <c r="B508" s="145"/>
      <c r="C508" s="35"/>
      <c r="D508" s="142"/>
      <c r="E508" s="146"/>
      <c r="F508" s="142">
        <v>1625</v>
      </c>
      <c r="G508" s="140"/>
      <c r="H508" s="147"/>
      <c r="I508" s="140"/>
      <c r="J508" s="140"/>
      <c r="K508" s="140"/>
      <c r="L508" s="140"/>
    </row>
    <row r="509" s="6" customFormat="1" ht="18.75" spans="1:12">
      <c r="A509" s="140"/>
      <c r="B509" s="148"/>
      <c r="C509" s="26"/>
      <c r="D509" s="142" t="s">
        <v>1208</v>
      </c>
      <c r="E509" s="149"/>
      <c r="F509" s="142">
        <v>40653</v>
      </c>
      <c r="G509" s="140"/>
      <c r="H509" s="150"/>
      <c r="I509" s="140"/>
      <c r="J509" s="140"/>
      <c r="K509" s="140"/>
      <c r="L509" s="140"/>
    </row>
    <row r="510" s="6" customFormat="1" ht="18.75" spans="1:12">
      <c r="A510" s="140">
        <v>3</v>
      </c>
      <c r="B510" s="141" t="s">
        <v>1209</v>
      </c>
      <c r="C510" s="21" t="s">
        <v>1210</v>
      </c>
      <c r="D510" s="142" t="s">
        <v>1211</v>
      </c>
      <c r="E510" s="177" t="s">
        <v>1212</v>
      </c>
      <c r="F510" s="142">
        <v>5414</v>
      </c>
      <c r="G510" s="151">
        <v>666</v>
      </c>
      <c r="H510" s="144">
        <v>9990</v>
      </c>
      <c r="I510" s="151">
        <f>H510+F510+F511</f>
        <v>61294</v>
      </c>
      <c r="J510" s="151"/>
      <c r="K510" s="151"/>
      <c r="L510" s="151"/>
    </row>
    <row r="511" s="6" customFormat="1" ht="18.75" spans="1:12">
      <c r="A511" s="140"/>
      <c r="B511" s="148"/>
      <c r="C511" s="26"/>
      <c r="D511" s="142" t="s">
        <v>1213</v>
      </c>
      <c r="E511" s="177" t="s">
        <v>1212</v>
      </c>
      <c r="F511" s="142">
        <v>45890</v>
      </c>
      <c r="G511" s="152"/>
      <c r="H511" s="150"/>
      <c r="I511" s="152"/>
      <c r="J511" s="152"/>
      <c r="K511" s="152"/>
      <c r="L511" s="152"/>
    </row>
    <row r="512" s="6" customFormat="1" ht="18.75" spans="1:12">
      <c r="A512" s="140">
        <v>4</v>
      </c>
      <c r="B512" s="141" t="s">
        <v>1214</v>
      </c>
      <c r="C512" s="30" t="s">
        <v>1215</v>
      </c>
      <c r="D512" s="142" t="s">
        <v>1216</v>
      </c>
      <c r="E512" s="177" t="s">
        <v>1217</v>
      </c>
      <c r="F512" s="142">
        <v>31241</v>
      </c>
      <c r="G512" s="140">
        <v>188</v>
      </c>
      <c r="H512" s="144">
        <v>2820</v>
      </c>
      <c r="I512" s="140">
        <f>H512+F512</f>
        <v>34061</v>
      </c>
      <c r="J512" s="140"/>
      <c r="K512" s="140"/>
      <c r="L512" s="140"/>
    </row>
    <row r="513" s="6" customFormat="1" ht="18.75" spans="1:12">
      <c r="A513" s="140">
        <v>5</v>
      </c>
      <c r="B513" s="153" t="s">
        <v>1218</v>
      </c>
      <c r="C513" s="30" t="s">
        <v>1219</v>
      </c>
      <c r="D513" s="142" t="s">
        <v>1220</v>
      </c>
      <c r="E513" s="177" t="s">
        <v>1221</v>
      </c>
      <c r="F513" s="142">
        <v>3728</v>
      </c>
      <c r="G513" s="140">
        <v>666</v>
      </c>
      <c r="H513" s="144">
        <v>9990</v>
      </c>
      <c r="I513" s="140">
        <f>H513+F513</f>
        <v>13718</v>
      </c>
      <c r="J513" s="140"/>
      <c r="K513" s="140"/>
      <c r="L513" s="140"/>
    </row>
    <row r="514" s="6" customFormat="1" ht="18.75" spans="1:12">
      <c r="A514" s="140">
        <v>6</v>
      </c>
      <c r="B514" s="153" t="s">
        <v>1222</v>
      </c>
      <c r="C514" s="21" t="s">
        <v>1223</v>
      </c>
      <c r="D514" s="154" t="s">
        <v>1224</v>
      </c>
      <c r="E514" s="176" t="s">
        <v>1225</v>
      </c>
      <c r="F514" s="142">
        <v>14857</v>
      </c>
      <c r="G514" s="151">
        <v>173</v>
      </c>
      <c r="H514" s="144">
        <v>2595</v>
      </c>
      <c r="I514" s="151">
        <f>H514+F514+F515</f>
        <v>20645</v>
      </c>
      <c r="J514" s="151"/>
      <c r="K514" s="151"/>
      <c r="L514" s="151"/>
    </row>
    <row r="515" s="6" customFormat="1" ht="18.75" spans="1:12">
      <c r="A515" s="140"/>
      <c r="B515" s="153"/>
      <c r="C515" s="26"/>
      <c r="D515" s="154"/>
      <c r="E515" s="149"/>
      <c r="F515" s="142">
        <v>3193</v>
      </c>
      <c r="G515" s="152"/>
      <c r="H515" s="147"/>
      <c r="I515" s="152"/>
      <c r="J515" s="152"/>
      <c r="K515" s="152"/>
      <c r="L515" s="152"/>
    </row>
    <row r="516" s="6" customFormat="1" ht="18.75" spans="1:12">
      <c r="A516" s="140">
        <v>7</v>
      </c>
      <c r="B516" s="141" t="s">
        <v>1226</v>
      </c>
      <c r="C516" s="21" t="s">
        <v>1227</v>
      </c>
      <c r="D516" s="142" t="s">
        <v>1228</v>
      </c>
      <c r="E516" s="176" t="s">
        <v>1229</v>
      </c>
      <c r="F516" s="142">
        <v>13526</v>
      </c>
      <c r="G516" s="140">
        <v>474</v>
      </c>
      <c r="H516" s="144">
        <v>7110</v>
      </c>
      <c r="I516" s="140">
        <f>H516+F516+F517+F518</f>
        <v>24692</v>
      </c>
      <c r="J516" s="140"/>
      <c r="K516" s="140"/>
      <c r="L516" s="140"/>
    </row>
    <row r="517" s="6" customFormat="1" ht="27" customHeight="1" spans="1:12">
      <c r="A517" s="140"/>
      <c r="B517" s="145"/>
      <c r="C517" s="35"/>
      <c r="D517" s="142" t="s">
        <v>1230</v>
      </c>
      <c r="E517" s="146"/>
      <c r="F517" s="142">
        <v>1946</v>
      </c>
      <c r="G517" s="140"/>
      <c r="H517" s="147"/>
      <c r="I517" s="140"/>
      <c r="J517" s="140"/>
      <c r="K517" s="140"/>
      <c r="L517" s="140"/>
    </row>
    <row r="518" s="6" customFormat="1" ht="18.75" spans="1:12">
      <c r="A518" s="140"/>
      <c r="B518" s="148"/>
      <c r="C518" s="26"/>
      <c r="D518" s="142" t="s">
        <v>1231</v>
      </c>
      <c r="E518" s="149"/>
      <c r="F518" s="142">
        <v>2110</v>
      </c>
      <c r="G518" s="140"/>
      <c r="H518" s="150"/>
      <c r="I518" s="140"/>
      <c r="J518" s="140"/>
      <c r="K518" s="140"/>
      <c r="L518" s="140"/>
    </row>
    <row r="519" s="6" customFormat="1" ht="50.1" customHeight="1" spans="1:12">
      <c r="A519" s="140">
        <v>8</v>
      </c>
      <c r="B519" s="153" t="s">
        <v>1232</v>
      </c>
      <c r="C519" s="30" t="s">
        <v>1233</v>
      </c>
      <c r="D519" s="142" t="s">
        <v>1234</v>
      </c>
      <c r="E519" s="177" t="s">
        <v>1235</v>
      </c>
      <c r="F519" s="142">
        <v>8014</v>
      </c>
      <c r="G519" s="140">
        <v>329</v>
      </c>
      <c r="H519" s="155">
        <v>4935</v>
      </c>
      <c r="I519" s="140">
        <f>H519+F519</f>
        <v>12949</v>
      </c>
      <c r="J519" s="140"/>
      <c r="K519" s="140"/>
      <c r="L519" s="140"/>
    </row>
    <row r="520" s="6" customFormat="1" ht="31" customHeight="1" spans="1:12">
      <c r="A520" s="140">
        <v>9</v>
      </c>
      <c r="B520" s="156" t="s">
        <v>1236</v>
      </c>
      <c r="C520" s="30" t="s">
        <v>1237</v>
      </c>
      <c r="D520" s="157" t="s">
        <v>1238</v>
      </c>
      <c r="E520" s="178" t="s">
        <v>1239</v>
      </c>
      <c r="F520" s="157">
        <v>4682</v>
      </c>
      <c r="G520" s="157">
        <v>640</v>
      </c>
      <c r="H520" s="157">
        <f t="shared" ref="H520:H523" si="6">G520*15</f>
        <v>9600</v>
      </c>
      <c r="I520" s="140">
        <f>H520+F520</f>
        <v>14282</v>
      </c>
      <c r="J520" s="140"/>
      <c r="K520" s="140"/>
      <c r="L520" s="140"/>
    </row>
    <row r="521" s="6" customFormat="1" ht="25" customHeight="1" spans="1:12">
      <c r="A521" s="140">
        <v>10</v>
      </c>
      <c r="B521" s="156" t="s">
        <v>1240</v>
      </c>
      <c r="C521" s="21" t="s">
        <v>1241</v>
      </c>
      <c r="D521" s="157" t="s">
        <v>1242</v>
      </c>
      <c r="E521" s="178" t="s">
        <v>1243</v>
      </c>
      <c r="F521" s="157">
        <v>10274</v>
      </c>
      <c r="G521" s="157">
        <v>665</v>
      </c>
      <c r="H521" s="158">
        <f t="shared" si="6"/>
        <v>9975</v>
      </c>
      <c r="I521" s="151">
        <f t="shared" ref="I521:I525" si="7">H521+F521+F522</f>
        <v>23234</v>
      </c>
      <c r="J521" s="151"/>
      <c r="K521" s="151"/>
      <c r="L521" s="151"/>
    </row>
    <row r="522" s="6" customFormat="1" ht="25" customHeight="1" spans="1:12">
      <c r="A522" s="140"/>
      <c r="B522" s="156"/>
      <c r="C522" s="26"/>
      <c r="D522" s="157" t="s">
        <v>1244</v>
      </c>
      <c r="E522" s="157"/>
      <c r="F522" s="157">
        <v>2985</v>
      </c>
      <c r="G522" s="157"/>
      <c r="H522" s="159"/>
      <c r="I522" s="152"/>
      <c r="J522" s="152"/>
      <c r="K522" s="152"/>
      <c r="L522" s="152"/>
    </row>
    <row r="523" s="6" customFormat="1" ht="25" customHeight="1" spans="1:12">
      <c r="A523" s="140">
        <v>11</v>
      </c>
      <c r="B523" s="156" t="s">
        <v>1245</v>
      </c>
      <c r="C523" s="21" t="s">
        <v>1246</v>
      </c>
      <c r="D523" s="157" t="s">
        <v>1247</v>
      </c>
      <c r="E523" s="178" t="s">
        <v>1248</v>
      </c>
      <c r="F523" s="157">
        <v>4706</v>
      </c>
      <c r="G523" s="157">
        <v>574</v>
      </c>
      <c r="H523" s="158">
        <f t="shared" si="6"/>
        <v>8610</v>
      </c>
      <c r="I523" s="151">
        <f t="shared" si="7"/>
        <v>19196</v>
      </c>
      <c r="J523" s="151"/>
      <c r="K523" s="151"/>
      <c r="L523" s="151"/>
    </row>
    <row r="524" s="6" customFormat="1" ht="25" customHeight="1" spans="1:12">
      <c r="A524" s="140"/>
      <c r="B524" s="156"/>
      <c r="C524" s="26"/>
      <c r="D524" s="157" t="s">
        <v>1249</v>
      </c>
      <c r="E524" s="157"/>
      <c r="F524" s="157">
        <v>5880</v>
      </c>
      <c r="G524" s="157"/>
      <c r="H524" s="159"/>
      <c r="I524" s="152"/>
      <c r="J524" s="152"/>
      <c r="K524" s="152"/>
      <c r="L524" s="152"/>
    </row>
    <row r="525" s="6" customFormat="1" ht="25" customHeight="1" spans="1:12">
      <c r="A525" s="140">
        <v>12</v>
      </c>
      <c r="B525" s="156" t="s">
        <v>1250</v>
      </c>
      <c r="C525" s="21" t="s">
        <v>1251</v>
      </c>
      <c r="D525" s="157" t="s">
        <v>1252</v>
      </c>
      <c r="E525" s="178" t="s">
        <v>1253</v>
      </c>
      <c r="F525" s="157">
        <v>4116</v>
      </c>
      <c r="G525" s="157">
        <v>666</v>
      </c>
      <c r="H525" s="158">
        <f>G525*15</f>
        <v>9990</v>
      </c>
      <c r="I525" s="151">
        <f t="shared" si="7"/>
        <v>18214</v>
      </c>
      <c r="J525" s="151"/>
      <c r="K525" s="151"/>
      <c r="L525" s="151"/>
    </row>
    <row r="526" s="6" customFormat="1" ht="25" customHeight="1" spans="1:12">
      <c r="A526" s="140"/>
      <c r="B526" s="156"/>
      <c r="C526" s="26"/>
      <c r="D526" s="157" t="s">
        <v>1254</v>
      </c>
      <c r="E526" s="157"/>
      <c r="F526" s="157">
        <v>4108</v>
      </c>
      <c r="G526" s="157"/>
      <c r="H526" s="159"/>
      <c r="I526" s="152"/>
      <c r="J526" s="152"/>
      <c r="K526" s="152"/>
      <c r="L526" s="152"/>
    </row>
    <row r="527" s="6" customFormat="1" ht="18.75" spans="1:12">
      <c r="A527" s="140"/>
      <c r="B527" s="140" t="s">
        <v>7</v>
      </c>
      <c r="C527" s="140"/>
      <c r="D527" s="140">
        <v>20</v>
      </c>
      <c r="E527" s="140"/>
      <c r="F527" s="140">
        <f t="shared" ref="F527:I527" si="8">SUM(F504:F526)</f>
        <v>233684</v>
      </c>
      <c r="G527" s="140">
        <f t="shared" si="8"/>
        <v>5915</v>
      </c>
      <c r="H527" s="140">
        <f t="shared" si="8"/>
        <v>88725</v>
      </c>
      <c r="I527" s="140">
        <f t="shared" si="8"/>
        <v>322409</v>
      </c>
      <c r="J527" s="140"/>
      <c r="K527" s="140"/>
      <c r="L527" s="140"/>
    </row>
  </sheetData>
  <autoFilter ref="A158:P187">
    <extLst/>
  </autoFilter>
  <mergeCells count="746">
    <mergeCell ref="A1:L1"/>
    <mergeCell ref="A2:L2"/>
    <mergeCell ref="D3:F3"/>
    <mergeCell ref="G3:H3"/>
    <mergeCell ref="J3:K3"/>
    <mergeCell ref="A65:L65"/>
    <mergeCell ref="A66:L66"/>
    <mergeCell ref="D67:F67"/>
    <mergeCell ref="G67:H67"/>
    <mergeCell ref="J67:K67"/>
    <mergeCell ref="A111:L111"/>
    <mergeCell ref="A112:L112"/>
    <mergeCell ref="D113:F113"/>
    <mergeCell ref="G113:H113"/>
    <mergeCell ref="J113:K113"/>
    <mergeCell ref="A120:L120"/>
    <mergeCell ref="A121:L121"/>
    <mergeCell ref="D122:F122"/>
    <mergeCell ref="G122:H122"/>
    <mergeCell ref="J122:K122"/>
    <mergeCell ref="A155:L155"/>
    <mergeCell ref="A156:L156"/>
    <mergeCell ref="D157:F157"/>
    <mergeCell ref="G157:H157"/>
    <mergeCell ref="J157:K157"/>
    <mergeCell ref="A189:L189"/>
    <mergeCell ref="A190:L190"/>
    <mergeCell ref="D191:F191"/>
    <mergeCell ref="G191:H191"/>
    <mergeCell ref="J191:K191"/>
    <mergeCell ref="A339:L339"/>
    <mergeCell ref="A340:L340"/>
    <mergeCell ref="D341:F341"/>
    <mergeCell ref="G341:H341"/>
    <mergeCell ref="J341:K341"/>
    <mergeCell ref="A409:L409"/>
    <mergeCell ref="A410:L410"/>
    <mergeCell ref="D411:F411"/>
    <mergeCell ref="G411:H411"/>
    <mergeCell ref="J411:K411"/>
    <mergeCell ref="A443:B443"/>
    <mergeCell ref="A444:B444"/>
    <mergeCell ref="C444:L444"/>
    <mergeCell ref="A445:L445"/>
    <mergeCell ref="A446:L446"/>
    <mergeCell ref="D447:F447"/>
    <mergeCell ref="G447:H447"/>
    <mergeCell ref="J447:K447"/>
    <mergeCell ref="A481:L481"/>
    <mergeCell ref="A482:L482"/>
    <mergeCell ref="D483:F483"/>
    <mergeCell ref="G483:H483"/>
    <mergeCell ref="J483:K483"/>
    <mergeCell ref="A499:B499"/>
    <mergeCell ref="C499:L499"/>
    <mergeCell ref="A500:L500"/>
    <mergeCell ref="A501:L501"/>
    <mergeCell ref="D502:F502"/>
    <mergeCell ref="G502:H502"/>
    <mergeCell ref="J502:K502"/>
    <mergeCell ref="A3:A4"/>
    <mergeCell ref="A5:A6"/>
    <mergeCell ref="A10:A11"/>
    <mergeCell ref="A12:A13"/>
    <mergeCell ref="A14:A16"/>
    <mergeCell ref="A18:A23"/>
    <mergeCell ref="A24:A30"/>
    <mergeCell ref="A31:A36"/>
    <mergeCell ref="A37:A38"/>
    <mergeCell ref="A39:A43"/>
    <mergeCell ref="A44:A49"/>
    <mergeCell ref="A50:A52"/>
    <mergeCell ref="A53:A57"/>
    <mergeCell ref="A58:A59"/>
    <mergeCell ref="A60:A61"/>
    <mergeCell ref="A67:A68"/>
    <mergeCell ref="A70:A72"/>
    <mergeCell ref="A73:A75"/>
    <mergeCell ref="A76:A81"/>
    <mergeCell ref="A82:A89"/>
    <mergeCell ref="A95:A96"/>
    <mergeCell ref="A97:A98"/>
    <mergeCell ref="A99:A101"/>
    <mergeCell ref="A104:A108"/>
    <mergeCell ref="A113:A114"/>
    <mergeCell ref="A116:A117"/>
    <mergeCell ref="A122:A123"/>
    <mergeCell ref="A140:A143"/>
    <mergeCell ref="A144:A146"/>
    <mergeCell ref="A147:A152"/>
    <mergeCell ref="A157:A158"/>
    <mergeCell ref="A159:A161"/>
    <mergeCell ref="A162:A167"/>
    <mergeCell ref="A168:A173"/>
    <mergeCell ref="A174:A177"/>
    <mergeCell ref="A178:A181"/>
    <mergeCell ref="A182:A186"/>
    <mergeCell ref="A191:A192"/>
    <mergeCell ref="A193:A195"/>
    <mergeCell ref="A332:A336"/>
    <mergeCell ref="A341:A342"/>
    <mergeCell ref="A343:A345"/>
    <mergeCell ref="A346:A349"/>
    <mergeCell ref="A351:A352"/>
    <mergeCell ref="A354:A355"/>
    <mergeCell ref="A356:A357"/>
    <mergeCell ref="A362:A363"/>
    <mergeCell ref="A364:A369"/>
    <mergeCell ref="A370:A374"/>
    <mergeCell ref="A375:A376"/>
    <mergeCell ref="A377:A379"/>
    <mergeCell ref="A380:A384"/>
    <mergeCell ref="A385:A387"/>
    <mergeCell ref="A388:A390"/>
    <mergeCell ref="A391:A396"/>
    <mergeCell ref="A397:A401"/>
    <mergeCell ref="A402:A405"/>
    <mergeCell ref="A411:A412"/>
    <mergeCell ref="A431:A437"/>
    <mergeCell ref="A438:A442"/>
    <mergeCell ref="A447:A448"/>
    <mergeCell ref="A449:A453"/>
    <mergeCell ref="A455:A459"/>
    <mergeCell ref="A460:A465"/>
    <mergeCell ref="A466:A471"/>
    <mergeCell ref="A472:A475"/>
    <mergeCell ref="A477:A478"/>
    <mergeCell ref="A483:A484"/>
    <mergeCell ref="A486:A490"/>
    <mergeCell ref="A502:A503"/>
    <mergeCell ref="A504:A506"/>
    <mergeCell ref="A507:A509"/>
    <mergeCell ref="A510:A511"/>
    <mergeCell ref="A514:A515"/>
    <mergeCell ref="A516:A518"/>
    <mergeCell ref="A521:A522"/>
    <mergeCell ref="A523:A524"/>
    <mergeCell ref="A525:A526"/>
    <mergeCell ref="B3:B4"/>
    <mergeCell ref="B5:B6"/>
    <mergeCell ref="B10:B11"/>
    <mergeCell ref="B12:B13"/>
    <mergeCell ref="B14:B16"/>
    <mergeCell ref="B18:B23"/>
    <mergeCell ref="B24:B30"/>
    <mergeCell ref="B31:B36"/>
    <mergeCell ref="B37:B38"/>
    <mergeCell ref="B39:B43"/>
    <mergeCell ref="B44:B49"/>
    <mergeCell ref="B50:B52"/>
    <mergeCell ref="B53:B57"/>
    <mergeCell ref="B58:B59"/>
    <mergeCell ref="B60:B61"/>
    <mergeCell ref="B67:B68"/>
    <mergeCell ref="B70:B72"/>
    <mergeCell ref="B73:B75"/>
    <mergeCell ref="B76:B81"/>
    <mergeCell ref="B82:B89"/>
    <mergeCell ref="B95:B96"/>
    <mergeCell ref="B97:B98"/>
    <mergeCell ref="B99:B101"/>
    <mergeCell ref="B104:B108"/>
    <mergeCell ref="B113:B114"/>
    <mergeCell ref="B116:B117"/>
    <mergeCell ref="B122:B123"/>
    <mergeCell ref="B140:B143"/>
    <mergeCell ref="B144:B146"/>
    <mergeCell ref="B147:B152"/>
    <mergeCell ref="B157:B158"/>
    <mergeCell ref="B159:B161"/>
    <mergeCell ref="B162:B167"/>
    <mergeCell ref="B168:B173"/>
    <mergeCell ref="B174:B177"/>
    <mergeCell ref="B178:B181"/>
    <mergeCell ref="B182:B186"/>
    <mergeCell ref="B191:B192"/>
    <mergeCell ref="B193:B195"/>
    <mergeCell ref="B332:B336"/>
    <mergeCell ref="B341:B342"/>
    <mergeCell ref="B343:B345"/>
    <mergeCell ref="B346:B349"/>
    <mergeCell ref="B351:B352"/>
    <mergeCell ref="B354:B355"/>
    <mergeCell ref="B356:B357"/>
    <mergeCell ref="B362:B363"/>
    <mergeCell ref="B364:B369"/>
    <mergeCell ref="B370:B374"/>
    <mergeCell ref="B375:B376"/>
    <mergeCell ref="B377:B379"/>
    <mergeCell ref="B380:B384"/>
    <mergeCell ref="B385:B387"/>
    <mergeCell ref="B388:B390"/>
    <mergeCell ref="B391:B396"/>
    <mergeCell ref="B397:B401"/>
    <mergeCell ref="B402:B405"/>
    <mergeCell ref="B411:B412"/>
    <mergeCell ref="B431:B437"/>
    <mergeCell ref="B438:B442"/>
    <mergeCell ref="B447:B448"/>
    <mergeCell ref="B455:B459"/>
    <mergeCell ref="B460:B465"/>
    <mergeCell ref="B466:B471"/>
    <mergeCell ref="B472:B475"/>
    <mergeCell ref="B477:B478"/>
    <mergeCell ref="B483:B484"/>
    <mergeCell ref="B486:B490"/>
    <mergeCell ref="B502:B503"/>
    <mergeCell ref="B504:B506"/>
    <mergeCell ref="B507:B509"/>
    <mergeCell ref="B510:B511"/>
    <mergeCell ref="B514:B515"/>
    <mergeCell ref="B516:B518"/>
    <mergeCell ref="B521:B522"/>
    <mergeCell ref="B523:B524"/>
    <mergeCell ref="B525:B526"/>
    <mergeCell ref="C3:C4"/>
    <mergeCell ref="C5:C6"/>
    <mergeCell ref="C10:C11"/>
    <mergeCell ref="C12:C13"/>
    <mergeCell ref="C14:C16"/>
    <mergeCell ref="C18:C23"/>
    <mergeCell ref="C24:C30"/>
    <mergeCell ref="C31:C36"/>
    <mergeCell ref="C37:C38"/>
    <mergeCell ref="C39:C43"/>
    <mergeCell ref="C44:C49"/>
    <mergeCell ref="C50:C52"/>
    <mergeCell ref="C53:C57"/>
    <mergeCell ref="C58:C59"/>
    <mergeCell ref="C60:C61"/>
    <mergeCell ref="C67:C68"/>
    <mergeCell ref="C70:C72"/>
    <mergeCell ref="C73:C75"/>
    <mergeCell ref="C76:C81"/>
    <mergeCell ref="C82:C89"/>
    <mergeCell ref="C95:C96"/>
    <mergeCell ref="C97:C98"/>
    <mergeCell ref="C99:C101"/>
    <mergeCell ref="C104:C108"/>
    <mergeCell ref="C113:C114"/>
    <mergeCell ref="C116:C117"/>
    <mergeCell ref="C122:C123"/>
    <mergeCell ref="C140:C143"/>
    <mergeCell ref="C144:C146"/>
    <mergeCell ref="C147:C152"/>
    <mergeCell ref="C157:C158"/>
    <mergeCell ref="C159:C161"/>
    <mergeCell ref="C162:C167"/>
    <mergeCell ref="C168:C173"/>
    <mergeCell ref="C174:C177"/>
    <mergeCell ref="C178:C181"/>
    <mergeCell ref="C182:C186"/>
    <mergeCell ref="C191:C192"/>
    <mergeCell ref="C193:C195"/>
    <mergeCell ref="C332:C336"/>
    <mergeCell ref="C341:C342"/>
    <mergeCell ref="C343:C345"/>
    <mergeCell ref="C346:C349"/>
    <mergeCell ref="C351:C352"/>
    <mergeCell ref="C354:C355"/>
    <mergeCell ref="C356:C357"/>
    <mergeCell ref="C362:C363"/>
    <mergeCell ref="C364:C369"/>
    <mergeCell ref="C370:C374"/>
    <mergeCell ref="C375:C376"/>
    <mergeCell ref="C377:C379"/>
    <mergeCell ref="C380:C384"/>
    <mergeCell ref="C385:C387"/>
    <mergeCell ref="C388:C390"/>
    <mergeCell ref="C391:C396"/>
    <mergeCell ref="C397:C401"/>
    <mergeCell ref="C402:C405"/>
    <mergeCell ref="C411:C412"/>
    <mergeCell ref="C431:C437"/>
    <mergeCell ref="C438:C442"/>
    <mergeCell ref="C447:C448"/>
    <mergeCell ref="C449:C453"/>
    <mergeCell ref="C455:C459"/>
    <mergeCell ref="C460:C465"/>
    <mergeCell ref="C466:C471"/>
    <mergeCell ref="C472:C475"/>
    <mergeCell ref="C477:C478"/>
    <mergeCell ref="C483:C484"/>
    <mergeCell ref="C486:C490"/>
    <mergeCell ref="C502:C503"/>
    <mergeCell ref="C504:C506"/>
    <mergeCell ref="C507:C509"/>
    <mergeCell ref="C510:C511"/>
    <mergeCell ref="C514:C515"/>
    <mergeCell ref="C516:C518"/>
    <mergeCell ref="C521:C522"/>
    <mergeCell ref="C523:C524"/>
    <mergeCell ref="C525:C526"/>
    <mergeCell ref="D193:D195"/>
    <mergeCell ref="E5:E6"/>
    <mergeCell ref="E12:E13"/>
    <mergeCell ref="E14:E16"/>
    <mergeCell ref="E18:E23"/>
    <mergeCell ref="E24:E30"/>
    <mergeCell ref="E31:E36"/>
    <mergeCell ref="E37:E38"/>
    <mergeCell ref="E39:E43"/>
    <mergeCell ref="E44:E48"/>
    <mergeCell ref="E50:E52"/>
    <mergeCell ref="E53:E57"/>
    <mergeCell ref="E58:E59"/>
    <mergeCell ref="E60:E61"/>
    <mergeCell ref="E70:E72"/>
    <mergeCell ref="E73:E75"/>
    <mergeCell ref="E76:E81"/>
    <mergeCell ref="E84:E89"/>
    <mergeCell ref="E95:E96"/>
    <mergeCell ref="E99:E101"/>
    <mergeCell ref="E104:E108"/>
    <mergeCell ref="E116:E117"/>
    <mergeCell ref="E140:E141"/>
    <mergeCell ref="E144:E146"/>
    <mergeCell ref="E147:E152"/>
    <mergeCell ref="E159:E161"/>
    <mergeCell ref="E162:E167"/>
    <mergeCell ref="E168:E173"/>
    <mergeCell ref="E174:E177"/>
    <mergeCell ref="E178:E181"/>
    <mergeCell ref="E182:E186"/>
    <mergeCell ref="E332:E336"/>
    <mergeCell ref="E343:E345"/>
    <mergeCell ref="E346:E349"/>
    <mergeCell ref="E351:E352"/>
    <mergeCell ref="E354:E355"/>
    <mergeCell ref="E356:E357"/>
    <mergeCell ref="E362:E363"/>
    <mergeCell ref="E364:E369"/>
    <mergeCell ref="E370:E374"/>
    <mergeCell ref="E375:E376"/>
    <mergeCell ref="E377:E379"/>
    <mergeCell ref="E380:E384"/>
    <mergeCell ref="E385:E387"/>
    <mergeCell ref="E388:E390"/>
    <mergeCell ref="E391:E396"/>
    <mergeCell ref="E397:E401"/>
    <mergeCell ref="E402:E405"/>
    <mergeCell ref="E431:E437"/>
    <mergeCell ref="E438:E442"/>
    <mergeCell ref="E449:E453"/>
    <mergeCell ref="E455:E459"/>
    <mergeCell ref="E460:E465"/>
    <mergeCell ref="E466:E471"/>
    <mergeCell ref="E472:E475"/>
    <mergeCell ref="E477:E478"/>
    <mergeCell ref="E504:E506"/>
    <mergeCell ref="E507:E509"/>
    <mergeCell ref="E514:E515"/>
    <mergeCell ref="E516:E518"/>
    <mergeCell ref="E521:E522"/>
    <mergeCell ref="E523:E524"/>
    <mergeCell ref="E525:E526"/>
    <mergeCell ref="F193:F195"/>
    <mergeCell ref="G5:G6"/>
    <mergeCell ref="G10:G11"/>
    <mergeCell ref="G12:G13"/>
    <mergeCell ref="G14:G16"/>
    <mergeCell ref="G18:G23"/>
    <mergeCell ref="G24:G30"/>
    <mergeCell ref="G31:G36"/>
    <mergeCell ref="G37:G38"/>
    <mergeCell ref="G39:G43"/>
    <mergeCell ref="G44:G48"/>
    <mergeCell ref="G50:G52"/>
    <mergeCell ref="G53:G57"/>
    <mergeCell ref="G58:G59"/>
    <mergeCell ref="G60:G61"/>
    <mergeCell ref="G70:G72"/>
    <mergeCell ref="G73:G75"/>
    <mergeCell ref="G76:G81"/>
    <mergeCell ref="G82:G89"/>
    <mergeCell ref="G95:G96"/>
    <mergeCell ref="G97:G98"/>
    <mergeCell ref="G99:G101"/>
    <mergeCell ref="G104:G108"/>
    <mergeCell ref="G116:G117"/>
    <mergeCell ref="G140:G143"/>
    <mergeCell ref="G144:G146"/>
    <mergeCell ref="G147:G152"/>
    <mergeCell ref="G159:G161"/>
    <mergeCell ref="G162:G167"/>
    <mergeCell ref="G168:G173"/>
    <mergeCell ref="G174:G177"/>
    <mergeCell ref="G178:G181"/>
    <mergeCell ref="G182:G186"/>
    <mergeCell ref="G193:G195"/>
    <mergeCell ref="G332:G336"/>
    <mergeCell ref="G343:G345"/>
    <mergeCell ref="G346:G349"/>
    <mergeCell ref="G351:G352"/>
    <mergeCell ref="G354:G355"/>
    <mergeCell ref="G356:G357"/>
    <mergeCell ref="G362:G363"/>
    <mergeCell ref="G364:G369"/>
    <mergeCell ref="G370:G374"/>
    <mergeCell ref="G375:G376"/>
    <mergeCell ref="G377:G379"/>
    <mergeCell ref="G380:G384"/>
    <mergeCell ref="G385:G387"/>
    <mergeCell ref="G388:G390"/>
    <mergeCell ref="G391:G396"/>
    <mergeCell ref="G397:G401"/>
    <mergeCell ref="G402:G405"/>
    <mergeCell ref="G431:G437"/>
    <mergeCell ref="G438:G442"/>
    <mergeCell ref="G449:G453"/>
    <mergeCell ref="G455:G459"/>
    <mergeCell ref="G460:G465"/>
    <mergeCell ref="G466:G471"/>
    <mergeCell ref="G472:G475"/>
    <mergeCell ref="G477:G478"/>
    <mergeCell ref="G486:G490"/>
    <mergeCell ref="G504:G506"/>
    <mergeCell ref="G507:G509"/>
    <mergeCell ref="G510:G511"/>
    <mergeCell ref="G514:G515"/>
    <mergeCell ref="G516:G518"/>
    <mergeCell ref="G521:G522"/>
    <mergeCell ref="G523:G524"/>
    <mergeCell ref="G525:G526"/>
    <mergeCell ref="H5:H6"/>
    <mergeCell ref="H10:H11"/>
    <mergeCell ref="H12:H13"/>
    <mergeCell ref="H14:H16"/>
    <mergeCell ref="H18:H23"/>
    <mergeCell ref="H24:H30"/>
    <mergeCell ref="H31:H36"/>
    <mergeCell ref="H37:H38"/>
    <mergeCell ref="H39:H43"/>
    <mergeCell ref="H44:H48"/>
    <mergeCell ref="H50:H52"/>
    <mergeCell ref="H53:H57"/>
    <mergeCell ref="H58:H59"/>
    <mergeCell ref="H60:H61"/>
    <mergeCell ref="H70:H72"/>
    <mergeCell ref="H73:H75"/>
    <mergeCell ref="H76:H81"/>
    <mergeCell ref="H82:H89"/>
    <mergeCell ref="H95:H96"/>
    <mergeCell ref="H97:H98"/>
    <mergeCell ref="H99:H101"/>
    <mergeCell ref="H104:H108"/>
    <mergeCell ref="H116:H117"/>
    <mergeCell ref="H140:H143"/>
    <mergeCell ref="H144:H146"/>
    <mergeCell ref="H147:H152"/>
    <mergeCell ref="H159:H161"/>
    <mergeCell ref="H162:H167"/>
    <mergeCell ref="H168:H173"/>
    <mergeCell ref="H174:H177"/>
    <mergeCell ref="H178:H181"/>
    <mergeCell ref="H182:H186"/>
    <mergeCell ref="H193:H195"/>
    <mergeCell ref="H332:H336"/>
    <mergeCell ref="H343:H345"/>
    <mergeCell ref="H346:H349"/>
    <mergeCell ref="H351:H352"/>
    <mergeCell ref="H354:H355"/>
    <mergeCell ref="H356:H357"/>
    <mergeCell ref="H362:H363"/>
    <mergeCell ref="H364:H369"/>
    <mergeCell ref="H370:H374"/>
    <mergeCell ref="H375:H376"/>
    <mergeCell ref="H377:H379"/>
    <mergeCell ref="H380:H384"/>
    <mergeCell ref="H385:H387"/>
    <mergeCell ref="H388:H390"/>
    <mergeCell ref="H391:H396"/>
    <mergeCell ref="H397:H401"/>
    <mergeCell ref="H402:H405"/>
    <mergeCell ref="H431:H437"/>
    <mergeCell ref="H438:H442"/>
    <mergeCell ref="H449:H453"/>
    <mergeCell ref="H455:H459"/>
    <mergeCell ref="H460:H465"/>
    <mergeCell ref="H466:H471"/>
    <mergeCell ref="H472:H475"/>
    <mergeCell ref="H477:H478"/>
    <mergeCell ref="H486:H490"/>
    <mergeCell ref="H504:H506"/>
    <mergeCell ref="H507:H509"/>
    <mergeCell ref="H510:H511"/>
    <mergeCell ref="H514:H515"/>
    <mergeCell ref="H516:H518"/>
    <mergeCell ref="H521:H522"/>
    <mergeCell ref="H523:H524"/>
    <mergeCell ref="H525:H526"/>
    <mergeCell ref="I3:I4"/>
    <mergeCell ref="I5:I6"/>
    <mergeCell ref="I10:I11"/>
    <mergeCell ref="I12:I13"/>
    <mergeCell ref="I14:I16"/>
    <mergeCell ref="I18:I23"/>
    <mergeCell ref="I24:I30"/>
    <mergeCell ref="I31:I36"/>
    <mergeCell ref="I37:I38"/>
    <mergeCell ref="I39:I43"/>
    <mergeCell ref="I44:I49"/>
    <mergeCell ref="I50:I52"/>
    <mergeCell ref="I53:I57"/>
    <mergeCell ref="I58:I59"/>
    <mergeCell ref="I60:I61"/>
    <mergeCell ref="I67:I68"/>
    <mergeCell ref="I70:I72"/>
    <mergeCell ref="I73:I75"/>
    <mergeCell ref="I76:I81"/>
    <mergeCell ref="I82:I89"/>
    <mergeCell ref="I95:I96"/>
    <mergeCell ref="I97:I98"/>
    <mergeCell ref="I99:I101"/>
    <mergeCell ref="I104:I108"/>
    <mergeCell ref="I113:I114"/>
    <mergeCell ref="I116:I117"/>
    <mergeCell ref="I122:I123"/>
    <mergeCell ref="I140:I143"/>
    <mergeCell ref="I144:I146"/>
    <mergeCell ref="I147:I152"/>
    <mergeCell ref="I157:I158"/>
    <mergeCell ref="I159:I161"/>
    <mergeCell ref="I162:I167"/>
    <mergeCell ref="I168:I173"/>
    <mergeCell ref="I174:I177"/>
    <mergeCell ref="I178:I181"/>
    <mergeCell ref="I182:I186"/>
    <mergeCell ref="I193:I195"/>
    <mergeCell ref="I332:I336"/>
    <mergeCell ref="I341:I342"/>
    <mergeCell ref="I343:I345"/>
    <mergeCell ref="I346:I349"/>
    <mergeCell ref="I351:I352"/>
    <mergeCell ref="I354:I355"/>
    <mergeCell ref="I356:I357"/>
    <mergeCell ref="I362:I363"/>
    <mergeCell ref="I364:I369"/>
    <mergeCell ref="I370:I374"/>
    <mergeCell ref="I375:I376"/>
    <mergeCell ref="I377:I379"/>
    <mergeCell ref="I380:I384"/>
    <mergeCell ref="I385:I387"/>
    <mergeCell ref="I388:I390"/>
    <mergeCell ref="I391:I396"/>
    <mergeCell ref="I397:I401"/>
    <mergeCell ref="I402:I405"/>
    <mergeCell ref="I411:I412"/>
    <mergeCell ref="I431:I437"/>
    <mergeCell ref="I438:I442"/>
    <mergeCell ref="I447:I448"/>
    <mergeCell ref="I449:I453"/>
    <mergeCell ref="I455:I459"/>
    <mergeCell ref="I460:I465"/>
    <mergeCell ref="I466:I471"/>
    <mergeCell ref="I472:I475"/>
    <mergeCell ref="I477:I478"/>
    <mergeCell ref="I483:I484"/>
    <mergeCell ref="I486:I490"/>
    <mergeCell ref="I502:I503"/>
    <mergeCell ref="I504:I506"/>
    <mergeCell ref="I507:I509"/>
    <mergeCell ref="I510:I511"/>
    <mergeCell ref="I514:I515"/>
    <mergeCell ref="I516:I518"/>
    <mergeCell ref="I521:I522"/>
    <mergeCell ref="I523:I524"/>
    <mergeCell ref="I525:I526"/>
    <mergeCell ref="J18:J23"/>
    <mergeCell ref="J24:J30"/>
    <mergeCell ref="J31:J36"/>
    <mergeCell ref="J37:J38"/>
    <mergeCell ref="J39:J43"/>
    <mergeCell ref="J44:J48"/>
    <mergeCell ref="J50:J52"/>
    <mergeCell ref="J53:J57"/>
    <mergeCell ref="J58:J59"/>
    <mergeCell ref="J60:J61"/>
    <mergeCell ref="J70:J72"/>
    <mergeCell ref="J73:J75"/>
    <mergeCell ref="J76:J81"/>
    <mergeCell ref="J82:J89"/>
    <mergeCell ref="J95:J96"/>
    <mergeCell ref="J97:J98"/>
    <mergeCell ref="J99:J101"/>
    <mergeCell ref="J104:J108"/>
    <mergeCell ref="J116:J117"/>
    <mergeCell ref="J140:J143"/>
    <mergeCell ref="J144:J146"/>
    <mergeCell ref="J147:J152"/>
    <mergeCell ref="J159:J161"/>
    <mergeCell ref="J162:J167"/>
    <mergeCell ref="J168:J173"/>
    <mergeCell ref="J174:J177"/>
    <mergeCell ref="J178:J181"/>
    <mergeCell ref="J182:J186"/>
    <mergeCell ref="J343:J345"/>
    <mergeCell ref="J346:J349"/>
    <mergeCell ref="J351:J352"/>
    <mergeCell ref="J354:J355"/>
    <mergeCell ref="J356:J357"/>
    <mergeCell ref="J362:J363"/>
    <mergeCell ref="J364:J369"/>
    <mergeCell ref="J370:J374"/>
    <mergeCell ref="J375:J376"/>
    <mergeCell ref="J377:J379"/>
    <mergeCell ref="J380:J384"/>
    <mergeCell ref="J385:J387"/>
    <mergeCell ref="J388:J390"/>
    <mergeCell ref="J391:J396"/>
    <mergeCell ref="J397:J401"/>
    <mergeCell ref="J402:J405"/>
    <mergeCell ref="J431:J437"/>
    <mergeCell ref="J438:J442"/>
    <mergeCell ref="J449:J453"/>
    <mergeCell ref="J455:J459"/>
    <mergeCell ref="J460:J465"/>
    <mergeCell ref="J466:J471"/>
    <mergeCell ref="J472:J475"/>
    <mergeCell ref="J477:J478"/>
    <mergeCell ref="J504:J506"/>
    <mergeCell ref="J507:J509"/>
    <mergeCell ref="J510:J511"/>
    <mergeCell ref="J514:J515"/>
    <mergeCell ref="J516:J518"/>
    <mergeCell ref="J521:J522"/>
    <mergeCell ref="J523:J524"/>
    <mergeCell ref="J525:J526"/>
    <mergeCell ref="K18:K23"/>
    <mergeCell ref="K24:K30"/>
    <mergeCell ref="K31:K36"/>
    <mergeCell ref="K37:K38"/>
    <mergeCell ref="K39:K43"/>
    <mergeCell ref="K44:K48"/>
    <mergeCell ref="K50:K52"/>
    <mergeCell ref="K53:K57"/>
    <mergeCell ref="K58:K59"/>
    <mergeCell ref="K60:K61"/>
    <mergeCell ref="K116:K117"/>
    <mergeCell ref="K140:K143"/>
    <mergeCell ref="K144:K146"/>
    <mergeCell ref="K147:K152"/>
    <mergeCell ref="K159:K161"/>
    <mergeCell ref="K162:K167"/>
    <mergeCell ref="K168:K173"/>
    <mergeCell ref="K174:K177"/>
    <mergeCell ref="K178:K181"/>
    <mergeCell ref="K182:K186"/>
    <mergeCell ref="K343:K345"/>
    <mergeCell ref="K346:K349"/>
    <mergeCell ref="K351:K352"/>
    <mergeCell ref="K354:K355"/>
    <mergeCell ref="K356:K357"/>
    <mergeCell ref="K362:K363"/>
    <mergeCell ref="K364:K369"/>
    <mergeCell ref="K370:K374"/>
    <mergeCell ref="K375:K376"/>
    <mergeCell ref="K377:K379"/>
    <mergeCell ref="K380:K384"/>
    <mergeCell ref="K385:K387"/>
    <mergeCell ref="K388:K390"/>
    <mergeCell ref="K391:K396"/>
    <mergeCell ref="K397:K401"/>
    <mergeCell ref="K402:K405"/>
    <mergeCell ref="K431:K437"/>
    <mergeCell ref="K438:K442"/>
    <mergeCell ref="K449:K453"/>
    <mergeCell ref="K455:K459"/>
    <mergeCell ref="K460:K465"/>
    <mergeCell ref="K466:K471"/>
    <mergeCell ref="K472:K475"/>
    <mergeCell ref="K477:K478"/>
    <mergeCell ref="K504:K506"/>
    <mergeCell ref="K507:K509"/>
    <mergeCell ref="K510:K511"/>
    <mergeCell ref="K514:K515"/>
    <mergeCell ref="K516:K518"/>
    <mergeCell ref="K521:K522"/>
    <mergeCell ref="K523:K524"/>
    <mergeCell ref="K525:K526"/>
    <mergeCell ref="L3:L4"/>
    <mergeCell ref="L5:L6"/>
    <mergeCell ref="L10:L11"/>
    <mergeCell ref="L12:L13"/>
    <mergeCell ref="L18:L23"/>
    <mergeCell ref="L24:L30"/>
    <mergeCell ref="L31:L36"/>
    <mergeCell ref="L37:L38"/>
    <mergeCell ref="L39:L43"/>
    <mergeCell ref="L44:L48"/>
    <mergeCell ref="L50:L52"/>
    <mergeCell ref="L53:L57"/>
    <mergeCell ref="L58:L59"/>
    <mergeCell ref="L60:L61"/>
    <mergeCell ref="L67:L68"/>
    <mergeCell ref="L113:L114"/>
    <mergeCell ref="L116:L117"/>
    <mergeCell ref="L122:L123"/>
    <mergeCell ref="L140:L143"/>
    <mergeCell ref="L144:L146"/>
    <mergeCell ref="L147:L152"/>
    <mergeCell ref="L157:L158"/>
    <mergeCell ref="L159:L161"/>
    <mergeCell ref="L162:L167"/>
    <mergeCell ref="L168:L173"/>
    <mergeCell ref="L174:L177"/>
    <mergeCell ref="L178:L181"/>
    <mergeCell ref="L182:L186"/>
    <mergeCell ref="L341:L342"/>
    <mergeCell ref="L343:L345"/>
    <mergeCell ref="L346:L349"/>
    <mergeCell ref="L351:L352"/>
    <mergeCell ref="L354:L355"/>
    <mergeCell ref="L356:L357"/>
    <mergeCell ref="L362:L363"/>
    <mergeCell ref="L364:L369"/>
    <mergeCell ref="L370:L374"/>
    <mergeCell ref="L375:L376"/>
    <mergeCell ref="L377:L379"/>
    <mergeCell ref="L380:L384"/>
    <mergeCell ref="L385:L387"/>
    <mergeCell ref="L388:L390"/>
    <mergeCell ref="L391:L396"/>
    <mergeCell ref="L397:L401"/>
    <mergeCell ref="L402:L405"/>
    <mergeCell ref="L411:L412"/>
    <mergeCell ref="L431:L437"/>
    <mergeCell ref="L438:L442"/>
    <mergeCell ref="L447:L448"/>
    <mergeCell ref="L449:L453"/>
    <mergeCell ref="L455:L459"/>
    <mergeCell ref="L460:L465"/>
    <mergeCell ref="L466:L471"/>
    <mergeCell ref="L472:L475"/>
    <mergeCell ref="L477:L478"/>
    <mergeCell ref="L483:L484"/>
    <mergeCell ref="L502:L503"/>
    <mergeCell ref="L504:L506"/>
    <mergeCell ref="L507:L509"/>
    <mergeCell ref="L510:L511"/>
    <mergeCell ref="L514:L515"/>
    <mergeCell ref="L516:L518"/>
    <mergeCell ref="L521:L522"/>
    <mergeCell ref="L523:L524"/>
    <mergeCell ref="L525:L526"/>
    <mergeCell ref="M67:M68"/>
  </mergeCells>
  <pageMargins left="0.432638888888889" right="0.156944444444444" top="1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2020-07-04T07:49:00Z</dcterms:created>
  <dcterms:modified xsi:type="dcterms:W3CDTF">2020-07-05T03:01:53Z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